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475" windowHeight="4650" firstSheet="8" activeTab="9"/>
  </bookViews>
  <sheets>
    <sheet name="納品書6月エポック用" sheetId="1" state="hidden" r:id="rId1"/>
    <sheet name="お得意様住所六" sheetId="2" state="hidden" r:id="rId2"/>
    <sheet name="銀行" sheetId="3" state="hidden" r:id="rId3"/>
    <sheet name="ヤマト引き上げ" sheetId="4" state="hidden" r:id="rId4"/>
    <sheet name="破損依頼" sheetId="5" state="hidden" r:id="rId5"/>
    <sheet name="Sheet2" sheetId="6" state="hidden" r:id="rId6"/>
    <sheet name="ファックス送信表" sheetId="7" state="hidden" r:id="rId7"/>
    <sheet name="面接" sheetId="8" state="hidden" r:id="rId8"/>
    <sheet name="3月10日" sheetId="9" r:id="rId9"/>
    <sheet name="3月28日" sheetId="10" r:id="rId10"/>
    <sheet name="納品書 (3)" sheetId="11" r:id="rId11"/>
    <sheet name="納品書 (4)" sheetId="12" r:id="rId12"/>
    <sheet name="納品書 (5)" sheetId="13" r:id="rId13"/>
    <sheet name="納品書 (6)" sheetId="14" r:id="rId14"/>
    <sheet name="納品書 (7)" sheetId="15" r:id="rId15"/>
    <sheet name="納品書 (8)" sheetId="16" r:id="rId16"/>
  </sheets>
  <definedNames>
    <definedName name="_xlnm.Print_Area" localSheetId="8">'3月10日'!$A$1:$G$44,'3月10日'!$I$1:$O$44,'3月10日'!$A$46:$G$84,'3月10日'!$I$46:$O$84</definedName>
    <definedName name="_xlnm.Print_Area" localSheetId="9">'3月28日'!$A$1:$G$44,'3月28日'!$I$1:$O$44,'3月28日'!$A$46:$G$84,'3月28日'!$I$46:$O$84</definedName>
    <definedName name="_xlnm.Print_Area" localSheetId="10">'納品書 (3)'!$A$1:$G$44,'納品書 (3)'!$I$1:$O$44,'納品書 (3)'!$A$46:$G$84,'納品書 (3)'!$I$46:$O$84</definedName>
    <definedName name="_xlnm.Print_Area" localSheetId="11">'納品書 (4)'!$A$1:$G$44,'納品書 (4)'!$I$1:$O$44,'納品書 (4)'!$A$46:$G$84,'納品書 (4)'!$I$46:$O$84</definedName>
    <definedName name="_xlnm.Print_Area" localSheetId="12">'納品書 (5)'!$A$1:$G$44,'納品書 (5)'!$I$1:$O$44,'納品書 (5)'!$A$46:$G$84,'納品書 (5)'!$I$46:$O$84</definedName>
    <definedName name="_xlnm.Print_Area" localSheetId="13">'納品書 (6)'!$A$1:$G$44,'納品書 (6)'!$I$1:$O$44,'納品書 (6)'!$A$46:$G$84,'納品書 (6)'!$I$46:$O$84</definedName>
    <definedName name="_xlnm.Print_Area" localSheetId="14">'納品書 (7)'!$A$1:$G$44,'納品書 (7)'!$I$1:$O$44,'納品書 (7)'!$A$46:$G$84,'納品書 (7)'!$I$46:$O$84</definedName>
    <definedName name="_xlnm.Print_Area" localSheetId="15">'納品書 (8)'!$A$1:$G$44,'納品書 (8)'!$I$1:$O$44,'納品書 (8)'!$A$46:$G$84,'納品書 (8)'!$I$46:$O$84</definedName>
    <definedName name="_xlnm.Print_Area" localSheetId="0">'納品書6月エポック用'!$A$1:$G$44,'納品書6月エポック用'!$I$1:$O$44,'納品書6月エポック用'!$A$46:$G$84,'納品書6月エポック用'!$I$46:$O$84</definedName>
  </definedNames>
  <calcPr fullCalcOnLoad="1"/>
</workbook>
</file>

<file path=xl/sharedStrings.xml><?xml version="1.0" encoding="utf-8"?>
<sst xmlns="http://schemas.openxmlformats.org/spreadsheetml/2006/main" count="1087" uniqueCount="298">
  <si>
    <t>　　　　　　　　　　　　　　㈱コタキ</t>
  </si>
  <si>
    <t>いつもお世話になっております。</t>
  </si>
  <si>
    <t>納品書</t>
  </si>
  <si>
    <t>様</t>
  </si>
  <si>
    <t>商品名・品番</t>
  </si>
  <si>
    <t>単価</t>
  </si>
  <si>
    <t>金額</t>
  </si>
  <si>
    <t>埼玉県北埼玉郡北川辺町小野袋１０５４－７</t>
  </si>
  <si>
    <t>株式会社　コタキ</t>
  </si>
  <si>
    <t>税込合計</t>
  </si>
  <si>
    <t>　　　年　　　月　　　日</t>
  </si>
  <si>
    <t>消費税</t>
  </si>
  <si>
    <t>数量</t>
  </si>
  <si>
    <t>備考</t>
  </si>
  <si>
    <t>小計</t>
  </si>
  <si>
    <t>参考上代</t>
  </si>
  <si>
    <t>㈱コタキ</t>
  </si>
  <si>
    <t>0280-62-2611</t>
  </si>
  <si>
    <t>銀行名</t>
  </si>
  <si>
    <t>支店名</t>
  </si>
  <si>
    <t>口座番号</t>
  </si>
  <si>
    <t>名義</t>
  </si>
  <si>
    <t>足利銀行</t>
  </si>
  <si>
    <t>古河支店（店番303）</t>
  </si>
  <si>
    <t>（普通）　　3303020</t>
  </si>
  <si>
    <t>株式会社　コタキ</t>
  </si>
  <si>
    <t>㈱三聖　御中</t>
  </si>
  <si>
    <t xml:space="preserve">ＴＥＬ　０２８０－６２－２６１１  </t>
  </si>
  <si>
    <t>振込口座　　</t>
  </si>
  <si>
    <t>足利銀行古河支店（店番303）　　　　　　　　　　　普通3303020</t>
  </si>
  <si>
    <t>埼玉県加須市小野袋1054-2</t>
  </si>
  <si>
    <t>埼玉県加須市小野袋1054-2</t>
  </si>
  <si>
    <t>ご注文商品</t>
  </si>
  <si>
    <t>西濃運輸お届け状況　　　http://track.seino.co.jp/kamotsu/GempyoNoShokai.do</t>
  </si>
  <si>
    <t>㈱コタキ</t>
  </si>
  <si>
    <t>㈱ニッセン　御中</t>
  </si>
  <si>
    <t>特販T　商事担当様</t>
  </si>
  <si>
    <t>振り込み送金明細をファックス致します。</t>
  </si>
  <si>
    <t>　　　　　　　　　　　　　　㈱コタキ</t>
  </si>
  <si>
    <t>商品引き上げ依頼の件</t>
  </si>
  <si>
    <t>では宜しくお願い致します。</t>
  </si>
  <si>
    <t>TEL：0280-62-2611</t>
  </si>
  <si>
    <t>FAX：0280-62-2645</t>
  </si>
  <si>
    <t>ヤマトホームコンビニエンス　FAX番号0282-44-0933</t>
  </si>
  <si>
    <t>お振込先とお振込金額のご連絡をお待ちいたしております。</t>
  </si>
  <si>
    <t>返送先</t>
  </si>
  <si>
    <t>関東西濃運輸㈱　　御中</t>
  </si>
  <si>
    <t>埼玉県久喜市菖蒲町台２４４８-１</t>
  </si>
  <si>
    <t>関東西濃運輸久喜支店</t>
  </si>
  <si>
    <t>㈱ダイセン</t>
  </si>
  <si>
    <t>栃木県下都賀郡岩舟町和泉1541-1</t>
  </si>
  <si>
    <t>進運倉庫㈱</t>
  </si>
  <si>
    <t>埼玉県八潮市大曽根1067-1</t>
  </si>
  <si>
    <t>㈱ヌマニウ</t>
  </si>
  <si>
    <t>栃木県下野市下古山128-1</t>
  </si>
  <si>
    <t>(有)コーシン</t>
  </si>
  <si>
    <t>東京都足立区六町2-6-7</t>
  </si>
  <si>
    <t>㈱読売情報開発</t>
  </si>
  <si>
    <t>(有)ワークスジャパン</t>
  </si>
  <si>
    <t>東京都豊島区東池袋2-63-1東池袋パレス７０１号</t>
  </si>
  <si>
    <t>お客様住所</t>
  </si>
  <si>
    <t>商品ランクはCランクです。縦横高さの合計が220（㎝）です。</t>
  </si>
  <si>
    <t>349-1202</t>
  </si>
  <si>
    <t>商品代金をご指定の口座へ御振込みいたしました。</t>
  </si>
  <si>
    <t>ご査収のほど宜しくお願い致します。</t>
  </si>
  <si>
    <t>電話番号　080-3026-2770</t>
  </si>
  <si>
    <t>ご注文の件です☆</t>
  </si>
  <si>
    <t>成田　様</t>
  </si>
  <si>
    <t>昨日はご注文ありがとうございました☆</t>
  </si>
  <si>
    <t>SARAホワイトワイドチェスト110幅　　　　　￥31290(税込）</t>
  </si>
  <si>
    <t>SARA　2ドアキャビネット60幅　　　　　　　　￥19800（税込）</t>
  </si>
  <si>
    <t>2点の家財便送料はこちらの負担分を差し引かせていただき￥9900になります。</t>
  </si>
  <si>
    <t>￥9900には保険料も含みます。</t>
  </si>
  <si>
    <t>お振り込み確認ができましたら河野敬子様宛で12月10日着で指定させていただきます。</t>
  </si>
  <si>
    <t>お振込金額合計は￥60990になります。お手続きよろしくお願いいたします。</t>
  </si>
  <si>
    <t>口座番号です！！</t>
  </si>
  <si>
    <t>※ジャパンネットバンク本店営業部　普通預金　店番号００１　口座番号６３２７５５２　　コタキ　アツヒロ　（小滝　充弘）</t>
  </si>
  <si>
    <t>※ゆうちょ口座　　　記号１０３８０番号４９７８０３３１　　　　　　　　　　　　　　　　　　　小滝　充弘        （コタキ　アツヒロ）</t>
  </si>
  <si>
    <t>お取引終了までよろしくお願いいたします。　　</t>
  </si>
  <si>
    <t>埼玉県加須市小野袋1054-2　　　　　㈱コタキ　　　</t>
  </si>
  <si>
    <t>0280-62-2611　　　　0280-62-2645FAX</t>
  </si>
  <si>
    <t>小滝　</t>
  </si>
  <si>
    <t>埼玉県加須市小野袋1054-2　　㈱コタキ</t>
  </si>
  <si>
    <t>0280-62-2611　FAX0280-62-2645</t>
  </si>
  <si>
    <t>ヤマトホームコンビニエンス 仙台営業所　御中　　　</t>
  </si>
  <si>
    <t>こちらから家財便で6日着でお荷物の配達をお願いしております。</t>
  </si>
  <si>
    <t>配達時に引上げのほうも同時にお願いいたします。</t>
  </si>
  <si>
    <t>〒980-0813</t>
  </si>
  <si>
    <t>宮城県仙台市青葉区米ケ袋2-5-30</t>
  </si>
  <si>
    <t>コーポラス米ケ袋本館213号室</t>
  </si>
  <si>
    <t>竹内　愛実</t>
  </si>
  <si>
    <t>配達日：4/6（金）指定でこちらからお荷物出荷いたします。　</t>
  </si>
  <si>
    <t>引き上げ商品は㈱コタキへ返送下さい。お手数おかけします。</t>
  </si>
  <si>
    <t>氏名</t>
  </si>
  <si>
    <t>年齢</t>
  </si>
  <si>
    <t>希望</t>
  </si>
  <si>
    <t>トラック</t>
  </si>
  <si>
    <t>HP作成関連</t>
  </si>
  <si>
    <t>時間</t>
  </si>
  <si>
    <t>名前</t>
  </si>
  <si>
    <t>2012年　7  月　11　日</t>
  </si>
  <si>
    <t>ご査収のほどよろしくお願いいたします。</t>
  </si>
  <si>
    <t>物流より先週入荷した検品明細をファックス致します。</t>
  </si>
  <si>
    <t>枚数は計4枚になります。</t>
  </si>
  <si>
    <t>不良画像は吉田様に送付いたします。</t>
  </si>
  <si>
    <t>加須市小野袋1054-2</t>
  </si>
  <si>
    <t xml:space="preserve">  ㈱三聖　　御中</t>
  </si>
  <si>
    <t>㈱　三　聖　御中</t>
  </si>
  <si>
    <t xml:space="preserve">  福沢 　様　</t>
  </si>
  <si>
    <t>5/29に入荷した検品明細をファックス致します。</t>
  </si>
  <si>
    <t>不良画像はメールにて送信させていただきます。</t>
  </si>
  <si>
    <t>本日、902-507-6004で出荷した商品（代替え品）ですが</t>
  </si>
  <si>
    <t>配達時同時引き上げで同じ商品が返品になります。</t>
  </si>
  <si>
    <t>商品才数は154㌔です。</t>
  </si>
  <si>
    <t>〒577-0006東大阪市楠根3-12-22</t>
  </si>
  <si>
    <t>　　　　　　エクシードハイツKANNO501号室　北渡瀬加奈様</t>
  </si>
  <si>
    <t>携帯090-1024-3497</t>
  </si>
  <si>
    <t>こちら返品商品は送料同じでコタキに戻していただけますか。</t>
  </si>
  <si>
    <t>お手数おかけしますがよろしくお願いいたします。</t>
  </si>
  <si>
    <t xml:space="preserve">  　　　　　　様　　　　</t>
  </si>
  <si>
    <t>①</t>
  </si>
  <si>
    <t>②</t>
  </si>
  <si>
    <t>③</t>
  </si>
  <si>
    <t>④</t>
  </si>
  <si>
    <t>NO.1</t>
  </si>
  <si>
    <t>NO.2</t>
  </si>
  <si>
    <t>NO.3</t>
  </si>
  <si>
    <t>NO.4</t>
  </si>
  <si>
    <t>税</t>
  </si>
  <si>
    <t>合計</t>
  </si>
  <si>
    <t>税込合計</t>
  </si>
  <si>
    <t>大型ガラスコレクション各種</t>
  </si>
  <si>
    <t>2個組ガラスコレクション各種</t>
  </si>
  <si>
    <t>両扉ガラスコレクションWH</t>
  </si>
  <si>
    <t>シルエットガラスコレクション各種</t>
  </si>
  <si>
    <t>大理石調コレクションBR</t>
  </si>
  <si>
    <t>コスミーナメイクボックス</t>
  </si>
  <si>
    <t>エミタージュドレッサー</t>
  </si>
  <si>
    <t>ツイストフレーム点飾り付きフリーラック</t>
  </si>
  <si>
    <t>ハート窓の間仕切りカウンター120W</t>
  </si>
  <si>
    <t>モノトーン食器棚</t>
  </si>
  <si>
    <t>アルカディアチェスト80幅4段5杯</t>
  </si>
  <si>
    <t>キッチンバタフライワゴン</t>
  </si>
  <si>
    <t>LOVE野菜ワゴン</t>
  </si>
  <si>
    <t>LOVEワゴン食器棚</t>
  </si>
  <si>
    <t>鏡付きシューズボックス90W</t>
  </si>
  <si>
    <t>ハート窓の間仕切りカウンター90W</t>
  </si>
  <si>
    <t>コンパクト収納カウンターチェスト</t>
  </si>
  <si>
    <t>クラフトチェスト</t>
  </si>
  <si>
    <t>カラーリビングFAX台65W</t>
  </si>
  <si>
    <t>民芸調キャビネット75W</t>
  </si>
  <si>
    <t>李朝ローキャビネット</t>
  </si>
  <si>
    <t>円座卓１５０W</t>
  </si>
  <si>
    <t>スタッキングチェア4脚</t>
  </si>
  <si>
    <t>折り畳みデスク</t>
  </si>
  <si>
    <t>スタッキングチェア2脚</t>
  </si>
  <si>
    <t>両面引き戸ストッカー60W</t>
  </si>
  <si>
    <t>座イス2脚組</t>
  </si>
  <si>
    <t>家電収納ラック</t>
  </si>
  <si>
    <t>キッチンラック各種</t>
  </si>
  <si>
    <t>コスミーナメイクボックス</t>
  </si>
  <si>
    <t>A型パソコンテーブル＆チェア</t>
  </si>
  <si>
    <t>コーナートイレラック</t>
  </si>
  <si>
    <t>折り畳みリクライニングベッド</t>
  </si>
  <si>
    <t>桐チェスト100幅4段6杯</t>
  </si>
  <si>
    <t>桐チェスト100幅3段5杯</t>
  </si>
  <si>
    <t>FAX台６０W</t>
  </si>
  <si>
    <t>サニタリーチェスト75W</t>
  </si>
  <si>
    <t>両面引き戸収納庫90W</t>
  </si>
  <si>
    <t>グランデウイング伸長式テーブル</t>
  </si>
  <si>
    <t>縦横自在チェストPK　2-1，2-2</t>
  </si>
  <si>
    <t>ローズ猫脚インテリアシリーズ</t>
  </si>
  <si>
    <t>チェスト3段　PK</t>
  </si>
  <si>
    <t>サラTEL台－５０CH</t>
  </si>
  <si>
    <t>ハート窓のディスプレイラック</t>
  </si>
  <si>
    <t>ツイストフレーム天飾りフリーラック60W</t>
  </si>
  <si>
    <t>フラップ扉付きTVボード85W</t>
  </si>
  <si>
    <t>ハート窓のフラップTVボード</t>
  </si>
  <si>
    <t>ハイバックボリュームリクライニングソファRED　3点セット</t>
  </si>
  <si>
    <t>ハイバックボリュームリクライニングソファIV　3点セット</t>
  </si>
  <si>
    <t>プリンセスソファ肘付きWH</t>
  </si>
  <si>
    <t>プリンセスソファ肘付き</t>
  </si>
  <si>
    <t>ヨーロピアン調カウチソファPK</t>
  </si>
  <si>
    <t>ヨーロピアン調カウチソファ</t>
  </si>
  <si>
    <t>　　２５　年　　6　月　　18　日</t>
  </si>
  <si>
    <t>セカンドエポック</t>
  </si>
  <si>
    <t>▲85</t>
  </si>
  <si>
    <t>商品点数</t>
  </si>
  <si>
    <t>埼玉県加須市小野袋１０５４－２</t>
  </si>
  <si>
    <t>　　28　年　　　月　　　日</t>
  </si>
  <si>
    <t>　様</t>
  </si>
  <si>
    <t>　　28　年　　　３月　　　１０日</t>
  </si>
  <si>
    <t>　トレジャーファクトリー様</t>
  </si>
  <si>
    <t>ハイグロス寝室壁面収納幅６０引き出し</t>
  </si>
  <si>
    <t>ハイグロス寝室壁面収納幅９０引き出し</t>
  </si>
  <si>
    <t>ラック４段</t>
  </si>
  <si>
    <t>カントリーリビングテーブル</t>
  </si>
  <si>
    <t>ベンチ２連</t>
  </si>
  <si>
    <t>ラルク２P　IV</t>
  </si>
  <si>
    <t>ラルク２P　BK</t>
  </si>
  <si>
    <t>ふかふかマルチソファーベッドBE</t>
  </si>
  <si>
    <t>フロアソファーセット</t>
  </si>
  <si>
    <t>カントリー収納庫１６０幅</t>
  </si>
  <si>
    <t>棚付きミラー</t>
  </si>
  <si>
    <t>サイド収納ラック　２個口</t>
  </si>
  <si>
    <t>アイランドカウンター８６幅</t>
  </si>
  <si>
    <t>食器棚６０幅（ハッピーカモミール）</t>
  </si>
  <si>
    <t>ヨーロピアントラッド調引出し付テーブル１２０幅LBR</t>
  </si>
  <si>
    <t>ヨーロピアントラッド調引出し付テーブル１２０幅DBR</t>
  </si>
  <si>
    <t>ヨーロピアントラッド調引出し付テーブル１２０幅WH</t>
  </si>
  <si>
    <t>ヨーロピアントラッド調引出し付テーブル１00幅LBR</t>
  </si>
  <si>
    <t>ヨーロピアントラッド調引出し付テーブル１0０幅DBR</t>
  </si>
  <si>
    <t>ヨーロピアントラッド調引出し付テーブル１0０幅WH</t>
  </si>
  <si>
    <t>鏡面引き出しモダンテーブル１５０幅</t>
  </si>
  <si>
    <t>ナチュラルモダンテーブル</t>
  </si>
  <si>
    <t>リビングシューズラック</t>
  </si>
  <si>
    <t>伸長式TVボード　オーク</t>
  </si>
  <si>
    <t>引出し付きセンターテーブル　オーク</t>
  </si>
  <si>
    <t>引出し付きセンターテーブル　BR</t>
  </si>
  <si>
    <t>ミニ食器棚ADR</t>
  </si>
  <si>
    <t>ディスプレイラック４杯</t>
  </si>
  <si>
    <t>ベンチチェスト２連NA/WH</t>
  </si>
  <si>
    <t>木製ベンチチェスト２連　NA</t>
  </si>
  <si>
    <t>レジャーリング座椅子各色</t>
  </si>
  <si>
    <t>リング座椅子</t>
  </si>
  <si>
    <t>折り畳み座椅子ポシュラー</t>
  </si>
  <si>
    <t>ソファーベッド　ウィズ３P　BK</t>
  </si>
  <si>
    <t>リクライニングソファーベッドGRポケットコイル</t>
  </si>
  <si>
    <t>モーリスBE</t>
  </si>
  <si>
    <t>脚付きマルチソファーベッド</t>
  </si>
  <si>
    <t>カバーリングカウチソファーRD</t>
  </si>
  <si>
    <t>エルザ２P　OR</t>
  </si>
  <si>
    <t>エルザ２P　BE</t>
  </si>
  <si>
    <t>対面カウンター７９．５幅（ハッピーカモミール）</t>
  </si>
  <si>
    <t>ドア風ミラーラック（ドレッサータイプ）</t>
  </si>
  <si>
    <t>鏡面パソコンラック９０幅ロータイプ</t>
  </si>
  <si>
    <t>アイランドカウンター１６０幅（ハッピーカモミール）</t>
  </si>
  <si>
    <t>スウィートカントリーTVボード１７８．５幅ロータイプ</t>
  </si>
  <si>
    <t>　　　28年　　　3月　　　10日</t>
  </si>
  <si>
    <t>トレジャーファクトリー様</t>
  </si>
  <si>
    <t>運賃</t>
  </si>
  <si>
    <t>アイランドカウンター８６幅（ハッピーカモミール）</t>
  </si>
  <si>
    <t>　　28　年　　　3月　　　28日</t>
  </si>
  <si>
    <t>　　　28年　　　3月　　　28日</t>
  </si>
  <si>
    <t>　トレジャーファクトリー様</t>
  </si>
  <si>
    <t>トレジャーファクトリー様</t>
  </si>
  <si>
    <t>ラルク２P　IV</t>
  </si>
  <si>
    <t>リビングソファー２Ｐ　BR</t>
  </si>
  <si>
    <t>アポロ　2P　BK</t>
  </si>
  <si>
    <t>ソファーベッドウィズ　3P　ＢＫ</t>
  </si>
  <si>
    <t>カウチソファー脚付き</t>
  </si>
  <si>
    <t>収納TVボード１２７幅ハイタイプ（ハッピーカモミール）</t>
  </si>
  <si>
    <t>ベンチチェスト４連　NA/WH</t>
  </si>
  <si>
    <t>コンパクト収納デスク（ハイタイプ）</t>
  </si>
  <si>
    <t>ナチュラルデザイン家具BRテレビ台大</t>
  </si>
  <si>
    <t>南欧風キャビネット</t>
  </si>
  <si>
    <t>コレクションケース　DBR</t>
  </si>
  <si>
    <t>木肘コーナーソファー３点セット</t>
  </si>
  <si>
    <t>北欧風丸脚リビングシリーズ</t>
  </si>
  <si>
    <t>本革ハイバックリクライニング回転座椅子</t>
  </si>
  <si>
    <t>デザイン家具シリーズ　サラ　コーナーTVボード</t>
  </si>
  <si>
    <t>お買い得チェア同色２脚組（回転キャスター）</t>
  </si>
  <si>
    <t>サラ　FAX台７５幅　BR</t>
  </si>
  <si>
    <t>サラ　FAX台７５幅　WH</t>
  </si>
  <si>
    <t>引出し付きローボード</t>
  </si>
  <si>
    <t>かわいいキッチンカウンター上収納庫</t>
  </si>
  <si>
    <t>クロコ型押もこもこ座椅子</t>
  </si>
  <si>
    <t>万能枕座椅子２個組</t>
  </si>
  <si>
    <t>あぐら座椅子</t>
  </si>
  <si>
    <t>天然木多サイズリビングボードローコーナー</t>
  </si>
  <si>
    <t>コーナーソファー３点セット　BE</t>
  </si>
  <si>
    <t>キティ便利な伸縮TVボード（ミルキーローズ）</t>
  </si>
  <si>
    <t>デスク３点セット</t>
  </si>
  <si>
    <t>マガジンラック２個組</t>
  </si>
  <si>
    <t>折り畳みBOXデスク（ピンク）</t>
  </si>
  <si>
    <t>折り畳みBOXデスク（DBR）</t>
  </si>
  <si>
    <t>ジグソーパズル財運金蛇白蛇パネル＆開運ブレスレット付き</t>
  </si>
  <si>
    <t>ハイバックソファーグランデ2P　BR</t>
  </si>
  <si>
    <t>ハイバックソファーグランデ2P　IV</t>
  </si>
  <si>
    <t>ハイバックソファーグランデ3P　BR</t>
  </si>
  <si>
    <t>ハイバックソファーグランデ3P　IV　</t>
  </si>
  <si>
    <t>コモットローボードCO50-60L</t>
  </si>
  <si>
    <t>コモットローボードCO50-80L</t>
  </si>
  <si>
    <t>コモットローボードCO50-100L</t>
  </si>
  <si>
    <t>コモットフレキシブルレンジボード下台のみ</t>
  </si>
  <si>
    <t>コモットフレキシブルキャビネット下台のみ</t>
  </si>
  <si>
    <t>コモットキャビネットco75-75TH</t>
  </si>
  <si>
    <t>nocoレンジボードno120-75L</t>
  </si>
  <si>
    <t>noｃoキャビネットno90-75F</t>
  </si>
  <si>
    <t>nocoローボードno48-120L</t>
  </si>
  <si>
    <t>nocoキャビネットno75-75T</t>
  </si>
  <si>
    <t>nocoレンジボードno155-75T</t>
  </si>
  <si>
    <t>カフェチェアR</t>
  </si>
  <si>
    <t>カフェチェアS</t>
  </si>
  <si>
    <t>サイドチェストWH</t>
  </si>
  <si>
    <t>サイドチェストBR</t>
  </si>
  <si>
    <t>nocoチェストno75-75H</t>
  </si>
  <si>
    <t>配達料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</si>
</sst>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0"/>
      <name val="MS UI Gothic"/>
      <family val="3"/>
    </font>
    <font>
      <sz val="14"/>
      <name val="MS UI Gothic"/>
      <family val="3"/>
    </font>
    <font>
      <u val="single"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9" fontId="8" fillId="0" borderId="27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6" fillId="0" borderId="28" xfId="0" applyFont="1" applyBorder="1" applyAlignment="1">
      <alignment horizontal="right" wrapText="1"/>
    </xf>
    <xf numFmtId="0" fontId="9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5" fillId="0" borderId="2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3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6" fillId="0" borderId="36" xfId="0" applyFont="1" applyBorder="1" applyAlignment="1">
      <alignment horizontal="right" wrapText="1"/>
    </xf>
    <xf numFmtId="0" fontId="16" fillId="0" borderId="14" xfId="0" applyFont="1" applyFill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0" fillId="0" borderId="37" xfId="0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9" fontId="20" fillId="0" borderId="27" xfId="0" applyNumberFormat="1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0" fillId="0" borderId="38" xfId="0" applyBorder="1" applyAlignment="1">
      <alignment/>
    </xf>
    <xf numFmtId="0" fontId="5" fillId="0" borderId="36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6" fillId="0" borderId="39" xfId="0" applyFont="1" applyBorder="1" applyAlignment="1">
      <alignment horizontal="right" wrapText="1"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41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4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16" fillId="0" borderId="43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16" fillId="0" borderId="37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16" fillId="0" borderId="41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43" applyFont="1" applyAlignment="1" applyProtection="1">
      <alignment horizontal="left" wrapText="1"/>
      <protection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/>
    </xf>
    <xf numFmtId="0" fontId="13" fillId="0" borderId="0" xfId="43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80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5" fillId="0" borderId="19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39" fillId="0" borderId="37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285750</xdr:rowOff>
    </xdr:from>
    <xdr:to>
      <xdr:col>7</xdr:col>
      <xdr:colOff>485775</xdr:colOff>
      <xdr:row>4</xdr:row>
      <xdr:rowOff>85725</xdr:rowOff>
    </xdr:to>
    <xdr:sp>
      <xdr:nvSpPr>
        <xdr:cNvPr id="1" name="WordArt 3"/>
        <xdr:cNvSpPr>
          <a:spLocks/>
        </xdr:cNvSpPr>
      </xdr:nvSpPr>
      <xdr:spPr>
        <a:xfrm>
          <a:off x="11820525" y="2171700"/>
          <a:ext cx="1828800" cy="42862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2821412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ck.seino.co.jp/kamotsu/GempyoNoShokai.do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zoomScalePageLayoutView="0" workbookViewId="0" topLeftCell="A7">
      <selection activeCell="B15" sqref="B15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1.7539062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16" t="s">
        <v>184</v>
      </c>
      <c r="B4" s="116"/>
      <c r="C4" s="117" t="s">
        <v>185</v>
      </c>
      <c r="D4" s="117"/>
      <c r="E4" s="107" t="s">
        <v>3</v>
      </c>
      <c r="F4" s="107"/>
      <c r="I4" s="106" t="s">
        <v>10</v>
      </c>
      <c r="J4" s="106"/>
      <c r="K4" s="2"/>
      <c r="L4" s="2"/>
      <c r="M4" s="107" t="s">
        <v>3</v>
      </c>
      <c r="N4" s="107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74" t="s">
        <v>131</v>
      </c>
      <c r="C6" s="74">
        <v>2</v>
      </c>
      <c r="D6" s="74">
        <v>15000</v>
      </c>
      <c r="E6" s="74">
        <f>C6*D6</f>
        <v>30000</v>
      </c>
      <c r="F6" s="15"/>
      <c r="G6" s="18"/>
      <c r="H6" s="30"/>
      <c r="I6" s="7">
        <v>1</v>
      </c>
      <c r="J6" s="78" t="s">
        <v>150</v>
      </c>
      <c r="K6" s="74">
        <v>1</v>
      </c>
      <c r="L6" s="74">
        <v>6000</v>
      </c>
      <c r="M6" s="74">
        <f>K6*L6</f>
        <v>6000</v>
      </c>
      <c r="N6" s="15"/>
      <c r="O6" s="18"/>
    </row>
    <row r="7" spans="1:15" ht="24.75" customHeight="1">
      <c r="A7" s="7">
        <v>2</v>
      </c>
      <c r="B7" s="78" t="s">
        <v>132</v>
      </c>
      <c r="C7" s="74">
        <v>2</v>
      </c>
      <c r="D7" s="74">
        <v>14000</v>
      </c>
      <c r="E7" s="74">
        <f aca="true" t="shared" si="0" ref="E7:E33">C7*D7</f>
        <v>28000</v>
      </c>
      <c r="F7" s="15"/>
      <c r="G7" s="18"/>
      <c r="H7" s="30"/>
      <c r="I7" s="7">
        <v>2</v>
      </c>
      <c r="J7" s="78" t="s">
        <v>151</v>
      </c>
      <c r="K7" s="74">
        <v>1</v>
      </c>
      <c r="L7" s="74">
        <v>7000</v>
      </c>
      <c r="M7" s="74">
        <f aca="true" t="shared" si="1" ref="M7:M33">K7*L7</f>
        <v>7000</v>
      </c>
      <c r="N7" s="15"/>
      <c r="O7" s="18"/>
    </row>
    <row r="8" spans="1:15" ht="24.75" customHeight="1">
      <c r="A8" s="7">
        <v>3</v>
      </c>
      <c r="B8" s="78" t="s">
        <v>133</v>
      </c>
      <c r="C8" s="74">
        <v>1</v>
      </c>
      <c r="D8" s="74">
        <v>8500</v>
      </c>
      <c r="E8" s="74">
        <f t="shared" si="0"/>
        <v>8500</v>
      </c>
      <c r="F8" s="15"/>
      <c r="G8" s="18"/>
      <c r="H8" s="30"/>
      <c r="I8" s="7">
        <v>3</v>
      </c>
      <c r="J8" s="78" t="s">
        <v>152</v>
      </c>
      <c r="K8" s="74">
        <v>1</v>
      </c>
      <c r="L8" s="74">
        <v>5000</v>
      </c>
      <c r="M8" s="74">
        <f t="shared" si="1"/>
        <v>5000</v>
      </c>
      <c r="N8" s="15"/>
      <c r="O8" s="18"/>
    </row>
    <row r="9" spans="1:15" ht="24.75" customHeight="1">
      <c r="A9" s="7">
        <v>4</v>
      </c>
      <c r="B9" s="78" t="s">
        <v>134</v>
      </c>
      <c r="C9" s="74">
        <v>2</v>
      </c>
      <c r="D9" s="74">
        <v>8500</v>
      </c>
      <c r="E9" s="74">
        <f t="shared" si="0"/>
        <v>17000</v>
      </c>
      <c r="F9" s="15"/>
      <c r="G9" s="18"/>
      <c r="H9" s="30"/>
      <c r="I9" s="7">
        <v>4</v>
      </c>
      <c r="J9" s="78" t="s">
        <v>153</v>
      </c>
      <c r="K9" s="74">
        <v>2</v>
      </c>
      <c r="L9" s="74">
        <v>2000</v>
      </c>
      <c r="M9" s="74">
        <f t="shared" si="1"/>
        <v>4000</v>
      </c>
      <c r="N9" s="15"/>
      <c r="O9" s="18"/>
    </row>
    <row r="10" spans="1:15" ht="24.75" customHeight="1">
      <c r="A10" s="7">
        <v>5</v>
      </c>
      <c r="B10" s="78" t="s">
        <v>135</v>
      </c>
      <c r="C10" s="74">
        <v>1</v>
      </c>
      <c r="D10" s="74">
        <v>8000</v>
      </c>
      <c r="E10" s="74">
        <f t="shared" si="0"/>
        <v>8000</v>
      </c>
      <c r="F10" s="15"/>
      <c r="G10" s="18"/>
      <c r="H10" s="30"/>
      <c r="I10" s="7">
        <v>5</v>
      </c>
      <c r="J10" s="78" t="s">
        <v>154</v>
      </c>
      <c r="K10" s="74">
        <v>1</v>
      </c>
      <c r="L10" s="74">
        <v>2500</v>
      </c>
      <c r="M10" s="74">
        <f t="shared" si="1"/>
        <v>2500</v>
      </c>
      <c r="N10" s="15"/>
      <c r="O10" s="18"/>
    </row>
    <row r="11" spans="1:15" ht="24.75" customHeight="1">
      <c r="A11" s="7">
        <v>6</v>
      </c>
      <c r="B11" s="78" t="s">
        <v>136</v>
      </c>
      <c r="C11" s="74">
        <v>1</v>
      </c>
      <c r="D11" s="74">
        <v>2000</v>
      </c>
      <c r="E11" s="74">
        <f t="shared" si="0"/>
        <v>2000</v>
      </c>
      <c r="F11" s="15"/>
      <c r="G11" s="18"/>
      <c r="H11" s="30"/>
      <c r="I11" s="7">
        <v>6</v>
      </c>
      <c r="J11" s="78" t="s">
        <v>155</v>
      </c>
      <c r="K11" s="74">
        <v>1</v>
      </c>
      <c r="L11" s="74">
        <v>1500</v>
      </c>
      <c r="M11" s="74">
        <f t="shared" si="1"/>
        <v>1500</v>
      </c>
      <c r="N11" s="15"/>
      <c r="O11" s="18"/>
    </row>
    <row r="12" spans="1:15" ht="24.75" customHeight="1">
      <c r="A12" s="7">
        <v>7</v>
      </c>
      <c r="B12" s="78" t="s">
        <v>137</v>
      </c>
      <c r="C12" s="74">
        <v>2</v>
      </c>
      <c r="D12" s="74">
        <v>7500</v>
      </c>
      <c r="E12" s="74">
        <f t="shared" si="0"/>
        <v>15000</v>
      </c>
      <c r="F12" s="15"/>
      <c r="G12" s="18"/>
      <c r="H12" s="30"/>
      <c r="I12" s="7">
        <v>7</v>
      </c>
      <c r="J12" s="78" t="s">
        <v>156</v>
      </c>
      <c r="K12" s="74">
        <v>3</v>
      </c>
      <c r="L12" s="74">
        <v>1500</v>
      </c>
      <c r="M12" s="74">
        <f t="shared" si="1"/>
        <v>4500</v>
      </c>
      <c r="N12" s="15"/>
      <c r="O12" s="18"/>
    </row>
    <row r="13" spans="1:15" ht="24.75" customHeight="1">
      <c r="A13" s="7">
        <v>8</v>
      </c>
      <c r="B13" s="78" t="s">
        <v>138</v>
      </c>
      <c r="C13" s="74">
        <v>1</v>
      </c>
      <c r="D13" s="74">
        <v>7000</v>
      </c>
      <c r="E13" s="74">
        <f t="shared" si="0"/>
        <v>7000</v>
      </c>
      <c r="F13" s="15"/>
      <c r="G13" s="18"/>
      <c r="H13" s="30"/>
      <c r="I13" s="7">
        <v>8</v>
      </c>
      <c r="J13" s="78"/>
      <c r="K13" s="74"/>
      <c r="L13" s="74"/>
      <c r="M13" s="74">
        <f t="shared" si="1"/>
        <v>0</v>
      </c>
      <c r="N13" s="15"/>
      <c r="O13" s="18"/>
    </row>
    <row r="14" spans="1:15" ht="24.75" customHeight="1">
      <c r="A14" s="7">
        <v>9</v>
      </c>
      <c r="B14" s="74"/>
      <c r="C14" s="74"/>
      <c r="D14" s="74"/>
      <c r="E14" s="74">
        <f t="shared" si="0"/>
        <v>0</v>
      </c>
      <c r="F14" s="15"/>
      <c r="G14" s="18"/>
      <c r="H14" s="30"/>
      <c r="I14" s="7">
        <v>9</v>
      </c>
      <c r="J14" s="78" t="s">
        <v>157</v>
      </c>
      <c r="K14" s="74">
        <v>2</v>
      </c>
      <c r="L14" s="74">
        <v>1000</v>
      </c>
      <c r="M14" s="74">
        <f t="shared" si="1"/>
        <v>2000</v>
      </c>
      <c r="N14" s="15"/>
      <c r="O14" s="18"/>
    </row>
    <row r="15" spans="1:15" ht="24.75" customHeight="1">
      <c r="A15" s="7">
        <v>10</v>
      </c>
      <c r="B15" s="78" t="s">
        <v>139</v>
      </c>
      <c r="C15" s="74">
        <v>1</v>
      </c>
      <c r="D15" s="74">
        <v>4000</v>
      </c>
      <c r="E15" s="74">
        <f t="shared" si="0"/>
        <v>4000</v>
      </c>
      <c r="F15" s="15"/>
      <c r="G15" s="18"/>
      <c r="H15" s="30"/>
      <c r="I15" s="7">
        <v>10</v>
      </c>
      <c r="J15" s="78" t="s">
        <v>158</v>
      </c>
      <c r="K15" s="74">
        <v>1</v>
      </c>
      <c r="L15" s="74">
        <v>2500</v>
      </c>
      <c r="M15" s="74">
        <f t="shared" si="1"/>
        <v>2500</v>
      </c>
      <c r="N15" s="15"/>
      <c r="O15" s="18"/>
    </row>
    <row r="16" spans="1:15" ht="24.75" customHeight="1">
      <c r="A16" s="7">
        <v>11</v>
      </c>
      <c r="B16" s="78" t="s">
        <v>140</v>
      </c>
      <c r="C16" s="74">
        <v>1</v>
      </c>
      <c r="D16" s="74">
        <v>2500</v>
      </c>
      <c r="E16" s="74">
        <f t="shared" si="0"/>
        <v>2500</v>
      </c>
      <c r="F16" s="15"/>
      <c r="G16" s="18"/>
      <c r="H16" s="30"/>
      <c r="I16" s="7">
        <v>11</v>
      </c>
      <c r="J16" s="78" t="s">
        <v>159</v>
      </c>
      <c r="K16" s="74">
        <v>10</v>
      </c>
      <c r="L16" s="74">
        <v>1000</v>
      </c>
      <c r="M16" s="74">
        <f t="shared" si="1"/>
        <v>10000</v>
      </c>
      <c r="N16" s="15"/>
      <c r="O16" s="18"/>
    </row>
    <row r="17" spans="1:15" ht="24.75" customHeight="1">
      <c r="A17" s="7">
        <v>12</v>
      </c>
      <c r="B17" s="78" t="s">
        <v>141</v>
      </c>
      <c r="C17" s="74">
        <v>1</v>
      </c>
      <c r="D17" s="74">
        <v>4000</v>
      </c>
      <c r="E17" s="74">
        <f t="shared" si="0"/>
        <v>4000</v>
      </c>
      <c r="F17" s="15"/>
      <c r="G17" s="18"/>
      <c r="H17" s="30"/>
      <c r="I17" s="7">
        <v>12</v>
      </c>
      <c r="J17" s="78" t="s">
        <v>160</v>
      </c>
      <c r="K17" s="74">
        <v>1</v>
      </c>
      <c r="L17" s="74">
        <v>2000</v>
      </c>
      <c r="M17" s="74">
        <f t="shared" si="1"/>
        <v>2000</v>
      </c>
      <c r="N17" s="15"/>
      <c r="O17" s="18"/>
    </row>
    <row r="18" spans="1:15" ht="24.75" customHeight="1">
      <c r="A18" s="7">
        <v>13</v>
      </c>
      <c r="B18" s="78" t="s">
        <v>142</v>
      </c>
      <c r="C18" s="74">
        <v>1</v>
      </c>
      <c r="D18" s="74">
        <v>2500</v>
      </c>
      <c r="E18" s="74">
        <f t="shared" si="0"/>
        <v>2500</v>
      </c>
      <c r="F18" s="15"/>
      <c r="G18" s="18"/>
      <c r="H18" s="30"/>
      <c r="I18" s="7">
        <v>13</v>
      </c>
      <c r="J18" s="78" t="s">
        <v>161</v>
      </c>
      <c r="K18" s="74">
        <v>1</v>
      </c>
      <c r="L18" s="74">
        <v>2500</v>
      </c>
      <c r="M18" s="74">
        <f t="shared" si="1"/>
        <v>2500</v>
      </c>
      <c r="N18" s="15"/>
      <c r="O18" s="18"/>
    </row>
    <row r="19" spans="1:15" ht="24.75" customHeight="1">
      <c r="A19" s="7">
        <v>14</v>
      </c>
      <c r="B19" s="78" t="s">
        <v>143</v>
      </c>
      <c r="C19" s="74">
        <v>1</v>
      </c>
      <c r="D19" s="74">
        <v>1500</v>
      </c>
      <c r="E19" s="74">
        <f t="shared" si="0"/>
        <v>1500</v>
      </c>
      <c r="F19" s="15"/>
      <c r="G19" s="18"/>
      <c r="H19" s="30"/>
      <c r="I19" s="7">
        <v>14</v>
      </c>
      <c r="J19" s="78" t="s">
        <v>162</v>
      </c>
      <c r="K19" s="74">
        <v>1</v>
      </c>
      <c r="L19" s="74">
        <v>1000</v>
      </c>
      <c r="M19" s="74">
        <f t="shared" si="1"/>
        <v>1000</v>
      </c>
      <c r="N19" s="15"/>
      <c r="O19" s="18"/>
    </row>
    <row r="20" spans="1:15" ht="24.75" customHeight="1">
      <c r="A20" s="7">
        <v>15</v>
      </c>
      <c r="B20" s="78" t="s">
        <v>144</v>
      </c>
      <c r="C20" s="74">
        <v>1</v>
      </c>
      <c r="D20" s="74">
        <v>2500</v>
      </c>
      <c r="E20" s="74">
        <f t="shared" si="0"/>
        <v>2500</v>
      </c>
      <c r="F20" s="15"/>
      <c r="G20" s="18"/>
      <c r="H20" s="30"/>
      <c r="I20" s="7">
        <v>15</v>
      </c>
      <c r="J20" s="78" t="s">
        <v>163</v>
      </c>
      <c r="K20" s="74">
        <v>1</v>
      </c>
      <c r="L20" s="74">
        <v>1500</v>
      </c>
      <c r="M20" s="74">
        <f>K20*L20</f>
        <v>1500</v>
      </c>
      <c r="N20" s="15"/>
      <c r="O20" s="18"/>
    </row>
    <row r="21" spans="1:15" ht="24.75" customHeight="1">
      <c r="A21" s="7">
        <v>16</v>
      </c>
      <c r="B21" s="78" t="s">
        <v>145</v>
      </c>
      <c r="C21" s="74">
        <v>1</v>
      </c>
      <c r="D21" s="74">
        <v>3000</v>
      </c>
      <c r="E21" s="74">
        <f t="shared" si="0"/>
        <v>3000</v>
      </c>
      <c r="F21" s="15"/>
      <c r="G21" s="18"/>
      <c r="H21" s="30"/>
      <c r="I21" s="7">
        <v>16</v>
      </c>
      <c r="J21" s="78" t="s">
        <v>164</v>
      </c>
      <c r="K21" s="74">
        <v>2</v>
      </c>
      <c r="L21" s="74">
        <v>4000</v>
      </c>
      <c r="M21" s="74">
        <f>K21*L21</f>
        <v>8000</v>
      </c>
      <c r="N21" s="15"/>
      <c r="O21" s="18"/>
    </row>
    <row r="22" spans="1:15" ht="24.75" customHeight="1">
      <c r="A22" s="7">
        <v>17</v>
      </c>
      <c r="B22" s="78" t="s">
        <v>146</v>
      </c>
      <c r="C22" s="74">
        <v>1</v>
      </c>
      <c r="D22" s="74">
        <v>3500</v>
      </c>
      <c r="E22" s="74">
        <f t="shared" si="0"/>
        <v>3500</v>
      </c>
      <c r="F22" s="15"/>
      <c r="G22" s="18"/>
      <c r="H22" s="30"/>
      <c r="I22" s="7">
        <v>17</v>
      </c>
      <c r="J22" s="78" t="s">
        <v>165</v>
      </c>
      <c r="K22" s="74">
        <v>2</v>
      </c>
      <c r="L22" s="74">
        <v>3500</v>
      </c>
      <c r="M22" s="74">
        <f>K22*L22</f>
        <v>7000</v>
      </c>
      <c r="N22" s="15"/>
      <c r="O22" s="18"/>
    </row>
    <row r="23" spans="1:15" ht="24.75" customHeight="1">
      <c r="A23" s="7">
        <v>18</v>
      </c>
      <c r="B23" s="78" t="s">
        <v>147</v>
      </c>
      <c r="C23" s="74">
        <v>1</v>
      </c>
      <c r="D23" s="74">
        <v>2500</v>
      </c>
      <c r="E23" s="74">
        <f t="shared" si="0"/>
        <v>2500</v>
      </c>
      <c r="F23" s="15"/>
      <c r="G23" s="18"/>
      <c r="H23" s="30"/>
      <c r="I23" s="7">
        <v>18</v>
      </c>
      <c r="J23" s="78" t="s">
        <v>166</v>
      </c>
      <c r="K23" s="74">
        <v>1</v>
      </c>
      <c r="L23" s="74">
        <v>2000</v>
      </c>
      <c r="M23" s="74">
        <f>K23*L23</f>
        <v>2000</v>
      </c>
      <c r="N23" s="15"/>
      <c r="O23" s="18"/>
    </row>
    <row r="24" spans="1:15" ht="24.75" customHeight="1">
      <c r="A24" s="7">
        <v>19</v>
      </c>
      <c r="B24" s="78" t="s">
        <v>148</v>
      </c>
      <c r="C24" s="74">
        <v>1</v>
      </c>
      <c r="D24" s="74">
        <v>1500</v>
      </c>
      <c r="E24" s="74">
        <f t="shared" si="0"/>
        <v>1500</v>
      </c>
      <c r="F24" s="15"/>
      <c r="G24" s="18"/>
      <c r="H24" s="30"/>
      <c r="I24" s="7">
        <v>19</v>
      </c>
      <c r="J24" s="78"/>
      <c r="K24" s="74"/>
      <c r="L24" s="74"/>
      <c r="M24" s="74">
        <f t="shared" si="1"/>
        <v>0</v>
      </c>
      <c r="N24" s="15"/>
      <c r="O24" s="18"/>
    </row>
    <row r="25" spans="1:15" ht="24.75" customHeight="1">
      <c r="A25" s="7">
        <v>20</v>
      </c>
      <c r="B25" s="74" t="s">
        <v>149</v>
      </c>
      <c r="C25" s="74">
        <v>1</v>
      </c>
      <c r="D25" s="74">
        <v>2000</v>
      </c>
      <c r="E25" s="74">
        <f t="shared" si="0"/>
        <v>2000</v>
      </c>
      <c r="F25" s="15"/>
      <c r="G25" s="18"/>
      <c r="H25" s="30"/>
      <c r="I25" s="7">
        <v>20</v>
      </c>
      <c r="J25" s="78"/>
      <c r="K25" s="74"/>
      <c r="L25" s="74"/>
      <c r="M25" s="74">
        <f t="shared" si="1"/>
        <v>0</v>
      </c>
      <c r="N25" s="15"/>
      <c r="O25" s="18"/>
    </row>
    <row r="26" spans="1:15" ht="24.75" customHeight="1">
      <c r="A26" s="7">
        <v>21</v>
      </c>
      <c r="B26" s="74"/>
      <c r="C26" s="74"/>
      <c r="D26" s="74"/>
      <c r="E26" s="74">
        <f t="shared" si="0"/>
        <v>0</v>
      </c>
      <c r="F26" s="15"/>
      <c r="G26" s="18"/>
      <c r="H26" s="30"/>
      <c r="I26" s="7">
        <v>21</v>
      </c>
      <c r="J26" s="78"/>
      <c r="K26" s="74"/>
      <c r="L26" s="74"/>
      <c r="M26" s="74">
        <f t="shared" si="1"/>
        <v>0</v>
      </c>
      <c r="N26" s="15"/>
      <c r="O26" s="18"/>
    </row>
    <row r="27" spans="1:15" ht="24.75" customHeight="1">
      <c r="A27" s="7">
        <v>22</v>
      </c>
      <c r="B27" s="78" t="s">
        <v>178</v>
      </c>
      <c r="C27" s="74">
        <v>1</v>
      </c>
      <c r="D27" s="74">
        <v>4000</v>
      </c>
      <c r="E27" s="74">
        <f t="shared" si="0"/>
        <v>4000</v>
      </c>
      <c r="F27" s="15"/>
      <c r="G27" s="18"/>
      <c r="H27" s="30"/>
      <c r="I27" s="7">
        <v>22</v>
      </c>
      <c r="J27" s="78"/>
      <c r="K27" s="74"/>
      <c r="L27" s="74"/>
      <c r="M27" s="74">
        <f t="shared" si="1"/>
        <v>0</v>
      </c>
      <c r="N27" s="15"/>
      <c r="O27" s="18"/>
    </row>
    <row r="28" spans="1:15" ht="24.75" customHeight="1">
      <c r="A28" s="7">
        <v>23</v>
      </c>
      <c r="B28" s="78" t="s">
        <v>179</v>
      </c>
      <c r="C28" s="74">
        <v>1</v>
      </c>
      <c r="D28" s="74">
        <v>4000</v>
      </c>
      <c r="E28" s="74">
        <f t="shared" si="0"/>
        <v>4000</v>
      </c>
      <c r="F28" s="15"/>
      <c r="G28" s="18"/>
      <c r="H28" s="30"/>
      <c r="I28" s="7">
        <v>23</v>
      </c>
      <c r="J28" s="74"/>
      <c r="K28" s="74"/>
      <c r="L28" s="74"/>
      <c r="M28" s="74">
        <f t="shared" si="1"/>
        <v>0</v>
      </c>
      <c r="N28" s="15"/>
      <c r="O28" s="18"/>
    </row>
    <row r="29" spans="1:15" ht="24.75" customHeight="1">
      <c r="A29" s="7">
        <v>24</v>
      </c>
      <c r="B29" s="78" t="s">
        <v>180</v>
      </c>
      <c r="C29" s="74">
        <v>1</v>
      </c>
      <c r="D29" s="74">
        <v>3500</v>
      </c>
      <c r="E29" s="74">
        <f t="shared" si="0"/>
        <v>3500</v>
      </c>
      <c r="F29" s="15"/>
      <c r="G29" s="18"/>
      <c r="H29" s="30"/>
      <c r="I29" s="7">
        <v>24</v>
      </c>
      <c r="J29" s="74"/>
      <c r="K29" s="74"/>
      <c r="L29" s="74"/>
      <c r="M29" s="74">
        <f t="shared" si="1"/>
        <v>0</v>
      </c>
      <c r="N29" s="15"/>
      <c r="O29" s="18"/>
    </row>
    <row r="30" spans="1:15" ht="24.75" customHeight="1">
      <c r="A30" s="7">
        <v>25</v>
      </c>
      <c r="B30" s="78" t="s">
        <v>181</v>
      </c>
      <c r="C30" s="74">
        <v>1</v>
      </c>
      <c r="D30" s="74">
        <v>3500</v>
      </c>
      <c r="E30" s="74">
        <f t="shared" si="0"/>
        <v>3500</v>
      </c>
      <c r="F30" s="15"/>
      <c r="G30" s="18"/>
      <c r="H30" s="30"/>
      <c r="I30" s="7">
        <v>25</v>
      </c>
      <c r="J30" s="74"/>
      <c r="K30" s="74"/>
      <c r="L30" s="74"/>
      <c r="M30" s="74">
        <f t="shared" si="1"/>
        <v>0</v>
      </c>
      <c r="N30" s="15"/>
      <c r="O30" s="18"/>
    </row>
    <row r="31" spans="1:15" ht="24.75" customHeight="1">
      <c r="A31" s="7">
        <v>26</v>
      </c>
      <c r="B31" s="78" t="s">
        <v>182</v>
      </c>
      <c r="C31" s="74">
        <v>1</v>
      </c>
      <c r="D31" s="74">
        <v>5000</v>
      </c>
      <c r="E31" s="74">
        <f t="shared" si="0"/>
        <v>5000</v>
      </c>
      <c r="F31" s="15"/>
      <c r="G31" s="18"/>
      <c r="H31" s="30"/>
      <c r="I31" s="7">
        <v>26</v>
      </c>
      <c r="J31" s="74"/>
      <c r="K31" s="74"/>
      <c r="L31" s="74"/>
      <c r="M31" s="74">
        <f t="shared" si="1"/>
        <v>0</v>
      </c>
      <c r="N31" s="15"/>
      <c r="O31" s="18"/>
    </row>
    <row r="32" spans="1:15" ht="24.75" customHeight="1">
      <c r="A32" s="7">
        <v>27</v>
      </c>
      <c r="B32" s="78" t="s">
        <v>183</v>
      </c>
      <c r="C32" s="74">
        <v>1</v>
      </c>
      <c r="D32" s="74">
        <v>5000</v>
      </c>
      <c r="E32" s="74">
        <f t="shared" si="0"/>
        <v>5000</v>
      </c>
      <c r="F32" s="15"/>
      <c r="G32" s="18"/>
      <c r="H32" s="30"/>
      <c r="I32" s="7">
        <v>27</v>
      </c>
      <c r="J32" s="74"/>
      <c r="K32" s="74"/>
      <c r="L32" s="74"/>
      <c r="M32" s="74">
        <f t="shared" si="1"/>
        <v>0</v>
      </c>
      <c r="N32" s="15"/>
      <c r="O32" s="18"/>
    </row>
    <row r="33" spans="1:15" ht="24.75" customHeight="1">
      <c r="A33" s="8">
        <v>28</v>
      </c>
      <c r="B33" s="75"/>
      <c r="C33" s="75"/>
      <c r="D33" s="75"/>
      <c r="E33" s="74">
        <f t="shared" si="0"/>
        <v>0</v>
      </c>
      <c r="F33" s="16"/>
      <c r="G33" s="18"/>
      <c r="H33" s="30"/>
      <c r="I33" s="8">
        <v>28</v>
      </c>
      <c r="J33" s="75"/>
      <c r="K33" s="75"/>
      <c r="L33" s="75"/>
      <c r="M33" s="74">
        <f t="shared" si="1"/>
        <v>0</v>
      </c>
      <c r="N33" s="16"/>
      <c r="O33" s="18"/>
    </row>
    <row r="34" spans="1:15" ht="24.75" customHeight="1" thickBot="1">
      <c r="A34" s="9"/>
      <c r="B34" s="4" t="s">
        <v>14</v>
      </c>
      <c r="C34" s="3"/>
      <c r="D34" s="13"/>
      <c r="E34" s="76">
        <f>SUM(E6:E33)</f>
        <v>170000</v>
      </c>
      <c r="F34" s="17"/>
      <c r="G34" s="19"/>
      <c r="H34" s="30"/>
      <c r="I34" s="9"/>
      <c r="J34" s="4" t="s">
        <v>14</v>
      </c>
      <c r="K34" s="76"/>
      <c r="L34" s="79"/>
      <c r="M34" s="76">
        <f>SUM(M6:M33)</f>
        <v>69000</v>
      </c>
      <c r="N34" s="17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E34*0.05</f>
        <v>8500</v>
      </c>
      <c r="F35" s="17"/>
      <c r="G35" s="31"/>
      <c r="H35" s="30"/>
      <c r="I35" s="10"/>
      <c r="J35" s="4" t="s">
        <v>11</v>
      </c>
      <c r="K35" s="76"/>
      <c r="L35" s="80"/>
      <c r="M35" s="76">
        <f>M34*0.05</f>
        <v>3450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178500</v>
      </c>
      <c r="F36" s="37"/>
      <c r="G36" s="84"/>
      <c r="H36" s="30"/>
      <c r="I36" s="69"/>
      <c r="J36" s="35" t="s">
        <v>9</v>
      </c>
      <c r="K36" s="81"/>
      <c r="L36" s="82"/>
      <c r="M36" s="77">
        <f>SUM(M34:M35)</f>
        <v>72450</v>
      </c>
      <c r="N36" s="37"/>
      <c r="O36" s="20"/>
    </row>
    <row r="37" spans="1:15" ht="34.5" customHeight="1">
      <c r="A37" s="108" t="s">
        <v>7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7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04"/>
      <c r="F39" s="104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>
      <c r="A40" s="64" t="s">
        <v>120</v>
      </c>
      <c r="B40" s="61">
        <f>SUM(E36)</f>
        <v>178500</v>
      </c>
      <c r="C40" s="64" t="s">
        <v>14</v>
      </c>
      <c r="D40" s="57">
        <f>SUM(B40:B43)</f>
        <v>287700</v>
      </c>
      <c r="E40" s="66"/>
      <c r="F40" s="66"/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SUM(M36)</f>
        <v>72450</v>
      </c>
      <c r="C41" s="63" t="s">
        <v>128</v>
      </c>
      <c r="D41" s="58">
        <f>D40*0.05</f>
        <v>14385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SUM(E81)</f>
        <v>36750</v>
      </c>
      <c r="C42" s="63" t="s">
        <v>129</v>
      </c>
      <c r="D42" s="58">
        <f>SUM(D40:D41)</f>
        <v>302085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SUM(M81)</f>
        <v>0</v>
      </c>
      <c r="C43" s="73" t="s">
        <v>130</v>
      </c>
      <c r="D43" s="85">
        <v>302000</v>
      </c>
      <c r="E43" s="70" t="s">
        <v>186</v>
      </c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6.25" thickBot="1">
      <c r="A49" s="106" t="s">
        <v>10</v>
      </c>
      <c r="B49" s="106"/>
      <c r="C49" s="2"/>
      <c r="D49" s="2"/>
      <c r="E49" s="107" t="s">
        <v>3</v>
      </c>
      <c r="F49" s="107"/>
      <c r="I49" s="106" t="s">
        <v>10</v>
      </c>
      <c r="J49" s="106"/>
      <c r="K49" s="2"/>
      <c r="L49" s="2"/>
      <c r="M49" s="107" t="s">
        <v>3</v>
      </c>
      <c r="N49" s="107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78" t="s">
        <v>167</v>
      </c>
      <c r="C51" s="74">
        <v>1</v>
      </c>
      <c r="D51" s="74">
        <v>4000</v>
      </c>
      <c r="E51" s="74">
        <f aca="true" t="shared" si="2" ref="E51:E61">C51*D51</f>
        <v>4000</v>
      </c>
      <c r="F51" s="15"/>
      <c r="G51" s="18"/>
      <c r="H51" s="30"/>
      <c r="I51" s="7">
        <v>1</v>
      </c>
      <c r="J51" s="78"/>
      <c r="K51" s="74"/>
      <c r="L51" s="74"/>
      <c r="M51" s="74">
        <f aca="true" t="shared" si="3" ref="M51:M56">K51*L51</f>
        <v>0</v>
      </c>
      <c r="N51" s="15"/>
      <c r="O51" s="18"/>
    </row>
    <row r="52" spans="1:15" ht="28.5">
      <c r="A52" s="7">
        <v>2</v>
      </c>
      <c r="B52" s="78" t="s">
        <v>168</v>
      </c>
      <c r="C52" s="74">
        <v>1</v>
      </c>
      <c r="D52" s="74">
        <v>2000</v>
      </c>
      <c r="E52" s="74">
        <f t="shared" si="2"/>
        <v>2000</v>
      </c>
      <c r="F52" s="15"/>
      <c r="G52" s="18"/>
      <c r="H52" s="30"/>
      <c r="I52" s="7">
        <v>2</v>
      </c>
      <c r="J52" s="78"/>
      <c r="K52" s="74"/>
      <c r="L52" s="74"/>
      <c r="M52" s="74">
        <f t="shared" si="3"/>
        <v>0</v>
      </c>
      <c r="N52" s="15"/>
      <c r="O52" s="18"/>
    </row>
    <row r="53" spans="1:15" ht="28.5">
      <c r="A53" s="7">
        <v>3</v>
      </c>
      <c r="B53" s="78" t="s">
        <v>169</v>
      </c>
      <c r="C53" s="74">
        <v>1</v>
      </c>
      <c r="D53" s="74">
        <v>3000</v>
      </c>
      <c r="E53" s="74">
        <f t="shared" si="2"/>
        <v>3000</v>
      </c>
      <c r="F53" s="15"/>
      <c r="G53" s="18"/>
      <c r="H53" s="30"/>
      <c r="I53" s="7">
        <v>3</v>
      </c>
      <c r="J53" s="78"/>
      <c r="K53" s="74"/>
      <c r="L53" s="74"/>
      <c r="M53" s="74">
        <f t="shared" si="3"/>
        <v>0</v>
      </c>
      <c r="N53" s="15"/>
      <c r="O53" s="18"/>
    </row>
    <row r="54" spans="1:15" ht="28.5">
      <c r="A54" s="7">
        <v>4</v>
      </c>
      <c r="B54" s="78" t="s">
        <v>170</v>
      </c>
      <c r="C54" s="74">
        <v>1</v>
      </c>
      <c r="D54" s="74">
        <v>3500</v>
      </c>
      <c r="E54" s="74">
        <f t="shared" si="2"/>
        <v>3500</v>
      </c>
      <c r="F54" s="15"/>
      <c r="G54" s="18"/>
      <c r="H54" s="30"/>
      <c r="I54" s="7">
        <v>4</v>
      </c>
      <c r="J54" s="78"/>
      <c r="K54" s="74"/>
      <c r="L54" s="74"/>
      <c r="M54" s="74">
        <f t="shared" si="3"/>
        <v>0</v>
      </c>
      <c r="N54" s="15"/>
      <c r="O54" s="18"/>
    </row>
    <row r="55" spans="1:15" ht="28.5">
      <c r="A55" s="7">
        <v>5</v>
      </c>
      <c r="B55" s="78" t="s">
        <v>171</v>
      </c>
      <c r="C55" s="74">
        <v>1</v>
      </c>
      <c r="D55" s="74">
        <v>3500</v>
      </c>
      <c r="E55" s="74">
        <f t="shared" si="2"/>
        <v>3500</v>
      </c>
      <c r="F55" s="15"/>
      <c r="G55" s="18"/>
      <c r="H55" s="30"/>
      <c r="I55" s="7">
        <v>5</v>
      </c>
      <c r="J55" s="78"/>
      <c r="K55" s="74"/>
      <c r="L55" s="74"/>
      <c r="M55" s="74">
        <f t="shared" si="3"/>
        <v>0</v>
      </c>
      <c r="N55" s="15"/>
      <c r="O55" s="18"/>
    </row>
    <row r="56" spans="1:15" ht="28.5">
      <c r="A56" s="7">
        <v>6</v>
      </c>
      <c r="B56" s="78" t="s">
        <v>172</v>
      </c>
      <c r="C56" s="74">
        <v>1</v>
      </c>
      <c r="D56" s="74">
        <v>2000</v>
      </c>
      <c r="E56" s="74">
        <f t="shared" si="2"/>
        <v>2000</v>
      </c>
      <c r="F56" s="15"/>
      <c r="G56" s="18"/>
      <c r="H56" s="30"/>
      <c r="I56" s="7">
        <v>6</v>
      </c>
      <c r="J56" s="78"/>
      <c r="K56" s="74"/>
      <c r="L56" s="74"/>
      <c r="M56" s="74">
        <f t="shared" si="3"/>
        <v>0</v>
      </c>
      <c r="N56" s="15"/>
      <c r="O56" s="18"/>
    </row>
    <row r="57" spans="1:15" ht="28.5">
      <c r="A57" s="7">
        <v>7</v>
      </c>
      <c r="B57" s="78" t="s">
        <v>173</v>
      </c>
      <c r="C57" s="74">
        <v>1</v>
      </c>
      <c r="D57" s="74">
        <v>4000</v>
      </c>
      <c r="E57" s="74">
        <f t="shared" si="2"/>
        <v>4000</v>
      </c>
      <c r="F57" s="15"/>
      <c r="G57" s="18"/>
      <c r="H57" s="30"/>
      <c r="I57" s="7">
        <v>7</v>
      </c>
      <c r="J57" s="78"/>
      <c r="K57" s="74"/>
      <c r="L57" s="74"/>
      <c r="M57" s="74">
        <f aca="true" t="shared" si="4" ref="M57:M78">K57*L57</f>
        <v>0</v>
      </c>
      <c r="N57" s="15"/>
      <c r="O57" s="18"/>
    </row>
    <row r="58" spans="1:15" ht="28.5">
      <c r="A58" s="7">
        <v>8</v>
      </c>
      <c r="B58" s="78" t="s">
        <v>174</v>
      </c>
      <c r="C58" s="74">
        <v>1</v>
      </c>
      <c r="D58" s="74">
        <v>2000</v>
      </c>
      <c r="E58" s="74">
        <f t="shared" si="2"/>
        <v>2000</v>
      </c>
      <c r="F58" s="15"/>
      <c r="G58" s="18"/>
      <c r="H58" s="30"/>
      <c r="I58" s="7">
        <v>8</v>
      </c>
      <c r="J58" s="78"/>
      <c r="K58" s="74"/>
      <c r="L58" s="74"/>
      <c r="M58" s="74">
        <f t="shared" si="4"/>
        <v>0</v>
      </c>
      <c r="N58" s="15"/>
      <c r="O58" s="18"/>
    </row>
    <row r="59" spans="1:15" ht="28.5">
      <c r="A59" s="7">
        <v>9</v>
      </c>
      <c r="B59" s="78" t="s">
        <v>175</v>
      </c>
      <c r="C59" s="74">
        <v>1</v>
      </c>
      <c r="D59" s="74">
        <v>6000</v>
      </c>
      <c r="E59" s="74">
        <f t="shared" si="2"/>
        <v>6000</v>
      </c>
      <c r="F59" s="15"/>
      <c r="G59" s="18"/>
      <c r="H59" s="30"/>
      <c r="I59" s="7">
        <v>9</v>
      </c>
      <c r="J59" s="78"/>
      <c r="K59" s="74"/>
      <c r="L59" s="74"/>
      <c r="M59" s="74">
        <f t="shared" si="4"/>
        <v>0</v>
      </c>
      <c r="N59" s="15"/>
      <c r="O59" s="18"/>
    </row>
    <row r="60" spans="1:15" ht="28.5">
      <c r="A60" s="7">
        <v>10</v>
      </c>
      <c r="B60" s="78" t="s">
        <v>176</v>
      </c>
      <c r="C60" s="74">
        <v>1</v>
      </c>
      <c r="D60" s="74">
        <v>2000</v>
      </c>
      <c r="E60" s="74">
        <f t="shared" si="2"/>
        <v>2000</v>
      </c>
      <c r="F60" s="15"/>
      <c r="G60" s="18"/>
      <c r="H60" s="30"/>
      <c r="I60" s="7">
        <v>10</v>
      </c>
      <c r="J60" s="74"/>
      <c r="K60" s="74"/>
      <c r="L60" s="74"/>
      <c r="M60" s="74">
        <f t="shared" si="4"/>
        <v>0</v>
      </c>
      <c r="N60" s="15"/>
      <c r="O60" s="18"/>
    </row>
    <row r="61" spans="1:15" ht="28.5">
      <c r="A61" s="7">
        <v>11</v>
      </c>
      <c r="B61" s="74" t="s">
        <v>177</v>
      </c>
      <c r="C61" s="74">
        <v>1</v>
      </c>
      <c r="D61" s="74">
        <v>3000</v>
      </c>
      <c r="E61" s="74">
        <f t="shared" si="2"/>
        <v>3000</v>
      </c>
      <c r="F61" s="15"/>
      <c r="G61" s="18"/>
      <c r="H61" s="30"/>
      <c r="I61" s="7">
        <v>11</v>
      </c>
      <c r="J61" s="74"/>
      <c r="K61" s="74"/>
      <c r="L61" s="74"/>
      <c r="M61" s="74">
        <f t="shared" si="4"/>
        <v>0</v>
      </c>
      <c r="N61" s="15"/>
      <c r="O61" s="18"/>
    </row>
    <row r="62" spans="1:15" ht="28.5">
      <c r="A62" s="7">
        <v>12</v>
      </c>
      <c r="B62" s="78"/>
      <c r="C62" s="74"/>
      <c r="D62" s="74"/>
      <c r="E62" s="74">
        <f aca="true" t="shared" si="5" ref="E62:E78">C62*D62</f>
        <v>0</v>
      </c>
      <c r="F62" s="15"/>
      <c r="G62" s="18"/>
      <c r="H62" s="30"/>
      <c r="I62" s="7">
        <v>12</v>
      </c>
      <c r="J62" s="74"/>
      <c r="K62" s="74"/>
      <c r="L62" s="74"/>
      <c r="M62" s="74">
        <f t="shared" si="4"/>
        <v>0</v>
      </c>
      <c r="N62" s="15"/>
      <c r="O62" s="18"/>
    </row>
    <row r="63" spans="1:15" ht="28.5">
      <c r="A63" s="7">
        <v>13</v>
      </c>
      <c r="B63" s="74"/>
      <c r="C63" s="74"/>
      <c r="D63" s="74"/>
      <c r="E63" s="74">
        <f t="shared" si="5"/>
        <v>0</v>
      </c>
      <c r="F63" s="15"/>
      <c r="G63" s="18"/>
      <c r="H63" s="30"/>
      <c r="I63" s="7">
        <v>13</v>
      </c>
      <c r="J63" s="74"/>
      <c r="K63" s="74"/>
      <c r="L63" s="74"/>
      <c r="M63" s="74">
        <f t="shared" si="4"/>
        <v>0</v>
      </c>
      <c r="N63" s="15"/>
      <c r="O63" s="18"/>
    </row>
    <row r="64" spans="1:15" ht="28.5">
      <c r="A64" s="7">
        <v>14</v>
      </c>
      <c r="B64" s="74"/>
      <c r="C64" s="74"/>
      <c r="D64" s="74"/>
      <c r="E64" s="74">
        <f t="shared" si="5"/>
        <v>0</v>
      </c>
      <c r="F64" s="15"/>
      <c r="G64" s="18"/>
      <c r="H64" s="30"/>
      <c r="I64" s="7">
        <v>14</v>
      </c>
      <c r="J64" s="74"/>
      <c r="K64" s="74"/>
      <c r="L64" s="74"/>
      <c r="M64" s="74">
        <f t="shared" si="4"/>
        <v>0</v>
      </c>
      <c r="N64" s="15"/>
      <c r="O64" s="18"/>
    </row>
    <row r="65" spans="1:15" ht="28.5">
      <c r="A65" s="7">
        <v>15</v>
      </c>
      <c r="B65" s="78"/>
      <c r="C65" s="74"/>
      <c r="D65" s="74"/>
      <c r="E65" s="74">
        <f>C65*D65</f>
        <v>0</v>
      </c>
      <c r="F65" s="15"/>
      <c r="G65" s="18"/>
      <c r="H65" s="30"/>
      <c r="I65" s="7">
        <v>15</v>
      </c>
      <c r="J65" s="78"/>
      <c r="K65" s="74"/>
      <c r="L65" s="74"/>
      <c r="M65" s="74">
        <f t="shared" si="4"/>
        <v>0</v>
      </c>
      <c r="N65" s="15"/>
      <c r="O65" s="18"/>
    </row>
    <row r="66" spans="1:15" ht="28.5">
      <c r="A66" s="7">
        <v>16</v>
      </c>
      <c r="B66" s="78"/>
      <c r="C66" s="74"/>
      <c r="D66" s="74"/>
      <c r="E66" s="74">
        <f aca="true" t="shared" si="6" ref="E66:E73">C66*D66</f>
        <v>0</v>
      </c>
      <c r="F66" s="15"/>
      <c r="G66" s="18"/>
      <c r="H66" s="30"/>
      <c r="I66" s="7">
        <v>16</v>
      </c>
      <c r="J66" s="78"/>
      <c r="K66" s="74"/>
      <c r="L66" s="74"/>
      <c r="M66" s="74">
        <f t="shared" si="4"/>
        <v>0</v>
      </c>
      <c r="N66" s="15"/>
      <c r="O66" s="18"/>
    </row>
    <row r="67" spans="1:15" ht="28.5">
      <c r="A67" s="7">
        <v>17</v>
      </c>
      <c r="B67" s="78"/>
      <c r="C67" s="74"/>
      <c r="D67" s="74"/>
      <c r="E67" s="74">
        <f t="shared" si="6"/>
        <v>0</v>
      </c>
      <c r="F67" s="15"/>
      <c r="G67" s="18"/>
      <c r="H67" s="30"/>
      <c r="I67" s="7">
        <v>17</v>
      </c>
      <c r="J67" s="78"/>
      <c r="K67" s="74"/>
      <c r="L67" s="74"/>
      <c r="M67" s="74">
        <f t="shared" si="4"/>
        <v>0</v>
      </c>
      <c r="N67" s="15"/>
      <c r="O67" s="18"/>
    </row>
    <row r="68" spans="1:15" ht="28.5">
      <c r="A68" s="7">
        <v>18</v>
      </c>
      <c r="B68" s="78"/>
      <c r="C68" s="74"/>
      <c r="D68" s="74"/>
      <c r="E68" s="74">
        <f t="shared" si="6"/>
        <v>0</v>
      </c>
      <c r="F68" s="15"/>
      <c r="G68" s="18"/>
      <c r="H68" s="30"/>
      <c r="I68" s="7">
        <v>18</v>
      </c>
      <c r="J68" s="78"/>
      <c r="K68" s="74"/>
      <c r="L68" s="74"/>
      <c r="M68" s="74">
        <f t="shared" si="4"/>
        <v>0</v>
      </c>
      <c r="N68" s="15"/>
      <c r="O68" s="18"/>
    </row>
    <row r="69" spans="1:15" ht="28.5">
      <c r="A69" s="7">
        <v>19</v>
      </c>
      <c r="B69" s="78"/>
      <c r="C69" s="74"/>
      <c r="D69" s="74"/>
      <c r="E69" s="74">
        <f t="shared" si="6"/>
        <v>0</v>
      </c>
      <c r="F69" s="15"/>
      <c r="G69" s="18"/>
      <c r="H69" s="30"/>
      <c r="I69" s="7">
        <v>19</v>
      </c>
      <c r="J69" s="78"/>
      <c r="K69" s="74"/>
      <c r="L69" s="74"/>
      <c r="M69" s="74">
        <f t="shared" si="4"/>
        <v>0</v>
      </c>
      <c r="N69" s="15"/>
      <c r="O69" s="18"/>
    </row>
    <row r="70" spans="1:15" ht="28.5">
      <c r="A70" s="7">
        <v>20</v>
      </c>
      <c r="B70" s="78"/>
      <c r="C70" s="74"/>
      <c r="D70" s="74"/>
      <c r="E70" s="74">
        <f t="shared" si="6"/>
        <v>0</v>
      </c>
      <c r="F70" s="15"/>
      <c r="G70" s="18"/>
      <c r="H70" s="30"/>
      <c r="I70" s="7">
        <v>20</v>
      </c>
      <c r="J70" s="78"/>
      <c r="K70" s="74"/>
      <c r="L70" s="74"/>
      <c r="M70" s="74">
        <f t="shared" si="4"/>
        <v>0</v>
      </c>
      <c r="N70" s="15"/>
      <c r="O70" s="18"/>
    </row>
    <row r="71" spans="1:15" ht="28.5">
      <c r="A71" s="7">
        <v>21</v>
      </c>
      <c r="B71" s="78"/>
      <c r="C71" s="74"/>
      <c r="D71" s="74"/>
      <c r="E71" s="74">
        <f t="shared" si="6"/>
        <v>0</v>
      </c>
      <c r="F71" s="15"/>
      <c r="G71" s="18"/>
      <c r="H71" s="30"/>
      <c r="I71" s="7">
        <v>21</v>
      </c>
      <c r="J71" s="74"/>
      <c r="K71" s="74"/>
      <c r="L71" s="74"/>
      <c r="M71" s="74">
        <f t="shared" si="4"/>
        <v>0</v>
      </c>
      <c r="N71" s="15"/>
      <c r="O71" s="18"/>
    </row>
    <row r="72" spans="1:15" ht="28.5">
      <c r="A72" s="7">
        <v>22</v>
      </c>
      <c r="B72" s="78"/>
      <c r="C72" s="74"/>
      <c r="D72" s="74"/>
      <c r="E72" s="74">
        <f t="shared" si="6"/>
        <v>0</v>
      </c>
      <c r="F72" s="15"/>
      <c r="G72" s="18"/>
      <c r="H72" s="30"/>
      <c r="I72" s="7">
        <v>22</v>
      </c>
      <c r="J72" s="74"/>
      <c r="K72" s="74"/>
      <c r="L72" s="74"/>
      <c r="M72" s="74">
        <f t="shared" si="4"/>
        <v>0</v>
      </c>
      <c r="N72" s="15"/>
      <c r="O72" s="18"/>
    </row>
    <row r="73" spans="1:15" ht="28.5">
      <c r="A73" s="7">
        <v>23</v>
      </c>
      <c r="B73" s="78"/>
      <c r="C73" s="74"/>
      <c r="D73" s="74"/>
      <c r="E73" s="74">
        <f t="shared" si="6"/>
        <v>0</v>
      </c>
      <c r="F73" s="15"/>
      <c r="G73" s="18"/>
      <c r="H73" s="30"/>
      <c r="I73" s="7">
        <v>23</v>
      </c>
      <c r="J73" s="74"/>
      <c r="K73" s="74"/>
      <c r="L73" s="74"/>
      <c r="M73" s="74">
        <f t="shared" si="4"/>
        <v>0</v>
      </c>
      <c r="N73" s="15"/>
      <c r="O73" s="18"/>
    </row>
    <row r="74" spans="1:15" ht="28.5">
      <c r="A74" s="7">
        <v>24</v>
      </c>
      <c r="B74" s="74"/>
      <c r="C74" s="74"/>
      <c r="D74" s="74"/>
      <c r="E74" s="74">
        <f t="shared" si="5"/>
        <v>0</v>
      </c>
      <c r="F74" s="15"/>
      <c r="G74" s="18"/>
      <c r="H74" s="30"/>
      <c r="I74" s="7">
        <v>24</v>
      </c>
      <c r="J74" s="74"/>
      <c r="K74" s="74"/>
      <c r="L74" s="74"/>
      <c r="M74" s="74">
        <f t="shared" si="4"/>
        <v>0</v>
      </c>
      <c r="N74" s="15"/>
      <c r="O74" s="18"/>
    </row>
    <row r="75" spans="1:15" ht="28.5">
      <c r="A75" s="7">
        <v>25</v>
      </c>
      <c r="B75" s="74"/>
      <c r="C75" s="74"/>
      <c r="D75" s="74"/>
      <c r="E75" s="74">
        <f t="shared" si="5"/>
        <v>0</v>
      </c>
      <c r="F75" s="15"/>
      <c r="G75" s="18"/>
      <c r="H75" s="30"/>
      <c r="I75" s="7">
        <v>25</v>
      </c>
      <c r="J75" s="74"/>
      <c r="K75" s="74"/>
      <c r="L75" s="74"/>
      <c r="M75" s="74">
        <f t="shared" si="4"/>
        <v>0</v>
      </c>
      <c r="N75" s="15"/>
      <c r="O75" s="18"/>
    </row>
    <row r="76" spans="1:15" ht="28.5">
      <c r="A76" s="7">
        <v>26</v>
      </c>
      <c r="B76" s="74"/>
      <c r="C76" s="74"/>
      <c r="D76" s="74"/>
      <c r="E76" s="74">
        <f t="shared" si="5"/>
        <v>0</v>
      </c>
      <c r="F76" s="15"/>
      <c r="G76" s="18"/>
      <c r="H76" s="30"/>
      <c r="I76" s="7">
        <v>26</v>
      </c>
      <c r="J76" s="74"/>
      <c r="K76" s="74"/>
      <c r="L76" s="74"/>
      <c r="M76" s="74">
        <f t="shared" si="4"/>
        <v>0</v>
      </c>
      <c r="N76" s="15"/>
      <c r="O76" s="18"/>
    </row>
    <row r="77" spans="1:15" ht="28.5">
      <c r="A77" s="7">
        <v>27</v>
      </c>
      <c r="B77" s="74"/>
      <c r="C77" s="74"/>
      <c r="D77" s="74"/>
      <c r="E77" s="74">
        <f t="shared" si="5"/>
        <v>0</v>
      </c>
      <c r="F77" s="15"/>
      <c r="G77" s="18"/>
      <c r="H77" s="30"/>
      <c r="I77" s="7">
        <v>27</v>
      </c>
      <c r="J77" s="74"/>
      <c r="K77" s="74"/>
      <c r="L77" s="74"/>
      <c r="M77" s="74">
        <f t="shared" si="4"/>
        <v>0</v>
      </c>
      <c r="N77" s="15"/>
      <c r="O77" s="18"/>
    </row>
    <row r="78" spans="1:15" ht="28.5">
      <c r="A78" s="8">
        <v>28</v>
      </c>
      <c r="B78" s="75"/>
      <c r="C78" s="75"/>
      <c r="D78" s="75"/>
      <c r="E78" s="74">
        <f t="shared" si="5"/>
        <v>0</v>
      </c>
      <c r="F78" s="16"/>
      <c r="G78" s="18"/>
      <c r="H78" s="30"/>
      <c r="I78" s="8">
        <v>28</v>
      </c>
      <c r="J78" s="75"/>
      <c r="K78" s="75"/>
      <c r="L78" s="75"/>
      <c r="M78" s="74">
        <f t="shared" si="4"/>
        <v>0</v>
      </c>
      <c r="N78" s="16"/>
      <c r="O78" s="18"/>
    </row>
    <row r="79" spans="1:15" ht="29.25" thickBot="1">
      <c r="A79" s="9"/>
      <c r="B79" s="83" t="s">
        <v>14</v>
      </c>
      <c r="C79" s="76"/>
      <c r="D79" s="79"/>
      <c r="E79" s="76">
        <f>SUM(E51:E78)</f>
        <v>35000</v>
      </c>
      <c r="F79" s="17"/>
      <c r="G79" s="19"/>
      <c r="H79" s="30"/>
      <c r="I79" s="9"/>
      <c r="J79" s="4" t="s">
        <v>14</v>
      </c>
      <c r="K79" s="3"/>
      <c r="L79" s="13"/>
      <c r="M79" s="76">
        <f>SUM(M51:M78)</f>
        <v>0</v>
      </c>
      <c r="N79" s="17"/>
      <c r="O79" s="19"/>
    </row>
    <row r="80" spans="1:15" ht="29.25" thickBot="1">
      <c r="A80" s="10"/>
      <c r="B80" s="4" t="s">
        <v>11</v>
      </c>
      <c r="C80" s="60"/>
      <c r="D80" s="14"/>
      <c r="E80" s="76">
        <f>E79*0.05</f>
        <v>1750</v>
      </c>
      <c r="F80" s="17"/>
      <c r="G80" s="31"/>
      <c r="H80" s="30"/>
      <c r="I80" s="10"/>
      <c r="J80" s="4" t="s">
        <v>11</v>
      </c>
      <c r="K80" s="60"/>
      <c r="L80" s="14"/>
      <c r="M80" s="76">
        <f>M79*0.05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36750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>
      <c r="A82" s="108" t="s">
        <v>7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7</v>
      </c>
      <c r="J82" s="108"/>
      <c r="K82" s="33"/>
      <c r="L82" s="109" t="s">
        <v>28</v>
      </c>
      <c r="M82" s="110"/>
      <c r="N82" s="110"/>
      <c r="O82" s="111"/>
    </row>
    <row r="83" spans="1:15" ht="18.75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1">
    <mergeCell ref="A2:D2"/>
    <mergeCell ref="F2:G2"/>
    <mergeCell ref="I2:L2"/>
    <mergeCell ref="N2:O2"/>
    <mergeCell ref="A4:B4"/>
    <mergeCell ref="E4:F4"/>
    <mergeCell ref="I4:J4"/>
    <mergeCell ref="M4:N4"/>
    <mergeCell ref="C4:D4"/>
    <mergeCell ref="A37:B37"/>
    <mergeCell ref="D37:G37"/>
    <mergeCell ref="I37:J37"/>
    <mergeCell ref="L37:O37"/>
    <mergeCell ref="A38:B38"/>
    <mergeCell ref="D38:G38"/>
    <mergeCell ref="I38:J38"/>
    <mergeCell ref="L38:O38"/>
    <mergeCell ref="A39:B39"/>
    <mergeCell ref="D39:G39"/>
    <mergeCell ref="I39:J39"/>
    <mergeCell ref="L39:O39"/>
    <mergeCell ref="A47:D47"/>
    <mergeCell ref="F47:G47"/>
    <mergeCell ref="I47:L47"/>
    <mergeCell ref="N47:O47"/>
    <mergeCell ref="A49:B49"/>
    <mergeCell ref="E49:F49"/>
    <mergeCell ref="I49:J49"/>
    <mergeCell ref="M49:N49"/>
    <mergeCell ref="A82:B82"/>
    <mergeCell ref="D82:G82"/>
    <mergeCell ref="I82:J82"/>
    <mergeCell ref="L82:O82"/>
    <mergeCell ref="A83:B83"/>
    <mergeCell ref="D83:G83"/>
    <mergeCell ref="I83:J83"/>
    <mergeCell ref="L83:O83"/>
    <mergeCell ref="A84:B84"/>
    <mergeCell ref="D84:G84"/>
    <mergeCell ref="I84:J84"/>
    <mergeCell ref="L84:O8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0" zoomScaleNormal="70" zoomScalePageLayoutView="0" workbookViewId="0" topLeftCell="A37">
      <selection activeCell="L33" sqref="L33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242</v>
      </c>
      <c r="B4" s="106"/>
      <c r="C4" s="154" t="s">
        <v>244</v>
      </c>
      <c r="D4" s="154"/>
      <c r="E4" s="154"/>
      <c r="F4" s="154"/>
      <c r="I4" s="106" t="s">
        <v>243</v>
      </c>
      <c r="J4" s="106"/>
      <c r="K4" s="154" t="s">
        <v>245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 t="s">
        <v>199</v>
      </c>
      <c r="C6" s="90">
        <v>2</v>
      </c>
      <c r="D6" s="90">
        <v>7000</v>
      </c>
      <c r="E6" s="90">
        <f>C6*D6</f>
        <v>14000</v>
      </c>
      <c r="F6" s="91"/>
      <c r="G6" s="18"/>
      <c r="H6" s="30"/>
      <c r="I6" s="7">
        <v>1</v>
      </c>
      <c r="J6" s="90" t="s">
        <v>272</v>
      </c>
      <c r="K6" s="90">
        <v>1</v>
      </c>
      <c r="L6" s="90">
        <v>6000</v>
      </c>
      <c r="M6" s="90">
        <f>K6*L6</f>
        <v>6000</v>
      </c>
      <c r="N6" s="91"/>
      <c r="O6" s="18"/>
    </row>
    <row r="7" spans="1:15" ht="24.75" customHeight="1">
      <c r="A7" s="7">
        <v>2</v>
      </c>
      <c r="B7" s="90" t="s">
        <v>246</v>
      </c>
      <c r="C7" s="90">
        <v>2</v>
      </c>
      <c r="D7" s="90">
        <v>7000</v>
      </c>
      <c r="E7" s="90">
        <f aca="true" t="shared" si="0" ref="E7:E33">C7*D7</f>
        <v>14000</v>
      </c>
      <c r="F7" s="91"/>
      <c r="G7" s="18"/>
      <c r="H7" s="30"/>
      <c r="I7" s="7">
        <v>2</v>
      </c>
      <c r="J7" s="90" t="s">
        <v>273</v>
      </c>
      <c r="K7" s="90">
        <v>1</v>
      </c>
      <c r="L7" s="90">
        <v>1500</v>
      </c>
      <c r="M7" s="90">
        <f aca="true" t="shared" si="1" ref="M7:M33">K7*L7</f>
        <v>1500</v>
      </c>
      <c r="N7" s="91"/>
      <c r="O7" s="18"/>
    </row>
    <row r="8" spans="1:15" ht="24.75" customHeight="1">
      <c r="A8" s="7">
        <v>3</v>
      </c>
      <c r="B8" s="90" t="s">
        <v>247</v>
      </c>
      <c r="C8" s="90">
        <v>2</v>
      </c>
      <c r="D8" s="90">
        <v>7000</v>
      </c>
      <c r="E8" s="90">
        <f t="shared" si="0"/>
        <v>14000</v>
      </c>
      <c r="F8" s="91"/>
      <c r="G8" s="18"/>
      <c r="H8" s="30"/>
      <c r="I8" s="7">
        <v>3</v>
      </c>
      <c r="J8" s="90" t="s">
        <v>274</v>
      </c>
      <c r="K8" s="90">
        <v>1</v>
      </c>
      <c r="L8" s="90">
        <v>2000</v>
      </c>
      <c r="M8" s="90">
        <f t="shared" si="1"/>
        <v>2000</v>
      </c>
      <c r="N8" s="91"/>
      <c r="O8" s="18"/>
    </row>
    <row r="9" spans="1:15" ht="24.75" customHeight="1">
      <c r="A9" s="7">
        <v>4</v>
      </c>
      <c r="B9" s="90" t="s">
        <v>248</v>
      </c>
      <c r="C9" s="90">
        <v>2</v>
      </c>
      <c r="D9" s="90">
        <v>7500</v>
      </c>
      <c r="E9" s="90">
        <f t="shared" si="0"/>
        <v>15000</v>
      </c>
      <c r="F9" s="91"/>
      <c r="G9" s="18"/>
      <c r="H9" s="30"/>
      <c r="I9" s="7">
        <v>4</v>
      </c>
      <c r="J9" s="90" t="s">
        <v>275</v>
      </c>
      <c r="K9" s="90">
        <v>1</v>
      </c>
      <c r="L9" s="90">
        <v>2000</v>
      </c>
      <c r="M9" s="90">
        <f t="shared" si="1"/>
        <v>2000</v>
      </c>
      <c r="N9" s="91"/>
      <c r="O9" s="18"/>
    </row>
    <row r="10" spans="1:15" ht="24.75" customHeight="1">
      <c r="A10" s="7">
        <v>5</v>
      </c>
      <c r="B10" s="90" t="s">
        <v>249</v>
      </c>
      <c r="C10" s="90">
        <v>2</v>
      </c>
      <c r="D10" s="90">
        <v>6500</v>
      </c>
      <c r="E10" s="90">
        <f t="shared" si="0"/>
        <v>13000</v>
      </c>
      <c r="F10" s="91"/>
      <c r="G10" s="18"/>
      <c r="H10" s="30"/>
      <c r="I10" s="7">
        <v>5</v>
      </c>
      <c r="J10" s="156" t="s">
        <v>276</v>
      </c>
      <c r="K10" s="90">
        <v>4</v>
      </c>
      <c r="L10" s="90">
        <v>800</v>
      </c>
      <c r="M10" s="90">
        <f t="shared" si="1"/>
        <v>3200</v>
      </c>
      <c r="N10" s="91"/>
      <c r="O10" s="18"/>
    </row>
    <row r="11" spans="1:15" ht="24.75" customHeight="1">
      <c r="A11" s="7">
        <v>6</v>
      </c>
      <c r="B11" s="90" t="s">
        <v>250</v>
      </c>
      <c r="C11" s="90">
        <v>2</v>
      </c>
      <c r="D11" s="90">
        <v>2500</v>
      </c>
      <c r="E11" s="90">
        <f t="shared" si="0"/>
        <v>5000</v>
      </c>
      <c r="F11" s="91"/>
      <c r="G11" s="18"/>
      <c r="H11" s="30"/>
      <c r="I11" s="7">
        <v>6</v>
      </c>
      <c r="J11" s="90" t="s">
        <v>277</v>
      </c>
      <c r="K11" s="90">
        <v>1</v>
      </c>
      <c r="L11" s="90">
        <v>9000</v>
      </c>
      <c r="M11" s="90">
        <f t="shared" si="1"/>
        <v>9000</v>
      </c>
      <c r="N11" s="91"/>
      <c r="O11" s="18"/>
    </row>
    <row r="12" spans="1:15" ht="24.75" customHeight="1">
      <c r="A12" s="7">
        <v>7</v>
      </c>
      <c r="B12" s="74" t="s">
        <v>251</v>
      </c>
      <c r="C12" s="90">
        <v>1</v>
      </c>
      <c r="D12" s="90">
        <v>7500</v>
      </c>
      <c r="E12" s="90">
        <f t="shared" si="0"/>
        <v>7500</v>
      </c>
      <c r="F12" s="91"/>
      <c r="G12" s="18"/>
      <c r="H12" s="30"/>
      <c r="I12" s="7">
        <v>7</v>
      </c>
      <c r="J12" s="90" t="s">
        <v>278</v>
      </c>
      <c r="K12" s="90">
        <v>1</v>
      </c>
      <c r="L12" s="90">
        <v>9000</v>
      </c>
      <c r="M12" s="90">
        <f t="shared" si="1"/>
        <v>9000</v>
      </c>
      <c r="N12" s="91"/>
      <c r="O12" s="18"/>
    </row>
    <row r="13" spans="1:15" ht="24.75" customHeight="1">
      <c r="A13" s="7">
        <v>8</v>
      </c>
      <c r="B13" s="90" t="s">
        <v>252</v>
      </c>
      <c r="C13" s="90">
        <v>2</v>
      </c>
      <c r="D13" s="90">
        <v>2500</v>
      </c>
      <c r="E13" s="90">
        <f t="shared" si="0"/>
        <v>5000</v>
      </c>
      <c r="F13" s="91"/>
      <c r="G13" s="18"/>
      <c r="H13" s="30"/>
      <c r="I13" s="7">
        <v>8</v>
      </c>
      <c r="J13" s="90" t="s">
        <v>279</v>
      </c>
      <c r="K13" s="90">
        <v>1</v>
      </c>
      <c r="L13" s="90">
        <v>12000</v>
      </c>
      <c r="M13" s="90">
        <f t="shared" si="1"/>
        <v>12000</v>
      </c>
      <c r="N13" s="91"/>
      <c r="O13" s="18"/>
    </row>
    <row r="14" spans="1:15" ht="24.75" customHeight="1">
      <c r="A14" s="7">
        <v>9</v>
      </c>
      <c r="B14" s="90" t="s">
        <v>253</v>
      </c>
      <c r="C14" s="90">
        <v>1</v>
      </c>
      <c r="D14" s="90">
        <v>5000</v>
      </c>
      <c r="E14" s="90">
        <f t="shared" si="0"/>
        <v>5000</v>
      </c>
      <c r="F14" s="91"/>
      <c r="G14" s="18"/>
      <c r="H14" s="30"/>
      <c r="I14" s="7">
        <v>9</v>
      </c>
      <c r="J14" s="90" t="s">
        <v>280</v>
      </c>
      <c r="K14" s="90">
        <v>1</v>
      </c>
      <c r="L14" s="90">
        <v>12000</v>
      </c>
      <c r="M14" s="90">
        <f t="shared" si="1"/>
        <v>12000</v>
      </c>
      <c r="N14" s="91"/>
      <c r="O14" s="18"/>
    </row>
    <row r="15" spans="1:15" ht="24.75" customHeight="1">
      <c r="A15" s="7">
        <v>10</v>
      </c>
      <c r="B15" s="90" t="s">
        <v>254</v>
      </c>
      <c r="C15" s="90">
        <v>1</v>
      </c>
      <c r="D15" s="90">
        <v>5000</v>
      </c>
      <c r="E15" s="90">
        <f t="shared" si="0"/>
        <v>5000</v>
      </c>
      <c r="F15" s="91"/>
      <c r="G15" s="18"/>
      <c r="H15" s="30"/>
      <c r="I15" s="7">
        <v>10</v>
      </c>
      <c r="J15" s="90" t="s">
        <v>281</v>
      </c>
      <c r="K15" s="90">
        <v>1</v>
      </c>
      <c r="L15" s="90">
        <v>2000</v>
      </c>
      <c r="M15" s="90">
        <f t="shared" si="1"/>
        <v>2000</v>
      </c>
      <c r="N15" s="91"/>
      <c r="O15" s="18"/>
    </row>
    <row r="16" spans="1:15" ht="24.75" customHeight="1">
      <c r="A16" s="7">
        <v>11</v>
      </c>
      <c r="B16" s="90" t="s">
        <v>255</v>
      </c>
      <c r="C16" s="90">
        <v>2</v>
      </c>
      <c r="D16" s="90">
        <v>6000</v>
      </c>
      <c r="E16" s="90">
        <f t="shared" si="0"/>
        <v>12000</v>
      </c>
      <c r="F16" s="91"/>
      <c r="G16" s="18"/>
      <c r="H16" s="30"/>
      <c r="I16" s="7">
        <v>11</v>
      </c>
      <c r="J16" s="90" t="s">
        <v>282</v>
      </c>
      <c r="K16" s="90">
        <v>1</v>
      </c>
      <c r="L16" s="90">
        <v>2500</v>
      </c>
      <c r="M16" s="90">
        <f t="shared" si="1"/>
        <v>2500</v>
      </c>
      <c r="N16" s="91"/>
      <c r="O16" s="18"/>
    </row>
    <row r="17" spans="1:15" ht="24.75" customHeight="1">
      <c r="A17" s="7">
        <v>12</v>
      </c>
      <c r="B17" s="90" t="s">
        <v>256</v>
      </c>
      <c r="C17" s="90">
        <v>1</v>
      </c>
      <c r="D17" s="90">
        <v>1500</v>
      </c>
      <c r="E17" s="90">
        <f t="shared" si="0"/>
        <v>1500</v>
      </c>
      <c r="F17" s="91"/>
      <c r="G17" s="18"/>
      <c r="H17" s="30"/>
      <c r="I17" s="7">
        <v>12</v>
      </c>
      <c r="J17" s="90" t="s">
        <v>283</v>
      </c>
      <c r="K17" s="90">
        <v>1</v>
      </c>
      <c r="L17" s="90">
        <v>3000</v>
      </c>
      <c r="M17" s="90">
        <f t="shared" si="1"/>
        <v>3000</v>
      </c>
      <c r="N17" s="91"/>
      <c r="O17" s="18"/>
    </row>
    <row r="18" spans="1:15" ht="24.75" customHeight="1">
      <c r="A18" s="7">
        <v>13</v>
      </c>
      <c r="B18" s="90" t="s">
        <v>257</v>
      </c>
      <c r="C18" s="90">
        <v>1</v>
      </c>
      <c r="D18" s="90">
        <v>7000</v>
      </c>
      <c r="E18" s="90">
        <f t="shared" si="0"/>
        <v>7000</v>
      </c>
      <c r="F18" s="91"/>
      <c r="G18" s="18"/>
      <c r="H18" s="30"/>
      <c r="I18" s="7">
        <v>13</v>
      </c>
      <c r="J18" s="94" t="s">
        <v>284</v>
      </c>
      <c r="K18" s="90">
        <v>2</v>
      </c>
      <c r="L18" s="90">
        <v>4000</v>
      </c>
      <c r="M18" s="90">
        <f t="shared" si="1"/>
        <v>8000</v>
      </c>
      <c r="N18" s="91"/>
      <c r="O18" s="18"/>
    </row>
    <row r="19" spans="1:15" ht="24.75" customHeight="1">
      <c r="A19" s="7">
        <v>14</v>
      </c>
      <c r="B19" s="90" t="s">
        <v>258</v>
      </c>
      <c r="C19" s="90">
        <v>1</v>
      </c>
      <c r="D19" s="90">
        <v>5500</v>
      </c>
      <c r="E19" s="90">
        <f t="shared" si="0"/>
        <v>5500</v>
      </c>
      <c r="F19" s="91"/>
      <c r="G19" s="18"/>
      <c r="H19" s="30"/>
      <c r="I19" s="7">
        <v>14</v>
      </c>
      <c r="J19" s="94" t="s">
        <v>285</v>
      </c>
      <c r="K19" s="90">
        <v>2</v>
      </c>
      <c r="L19" s="90">
        <v>4000</v>
      </c>
      <c r="M19" s="90">
        <f t="shared" si="1"/>
        <v>8000</v>
      </c>
      <c r="N19" s="91"/>
      <c r="O19" s="18"/>
    </row>
    <row r="20" spans="1:15" ht="24.75" customHeight="1">
      <c r="A20" s="7">
        <v>15</v>
      </c>
      <c r="B20" s="90" t="s">
        <v>259</v>
      </c>
      <c r="C20" s="90">
        <v>1</v>
      </c>
      <c r="D20" s="90">
        <v>3500</v>
      </c>
      <c r="E20" s="90">
        <f t="shared" si="0"/>
        <v>3500</v>
      </c>
      <c r="F20" s="91"/>
      <c r="G20" s="18"/>
      <c r="H20" s="30"/>
      <c r="I20" s="7">
        <v>15</v>
      </c>
      <c r="J20" s="90" t="s">
        <v>286</v>
      </c>
      <c r="K20" s="90">
        <v>1</v>
      </c>
      <c r="L20" s="90">
        <v>4000</v>
      </c>
      <c r="M20" s="90">
        <f t="shared" si="1"/>
        <v>4000</v>
      </c>
      <c r="N20" s="91"/>
      <c r="O20" s="18"/>
    </row>
    <row r="21" spans="1:15" ht="24.75" customHeight="1">
      <c r="A21" s="7">
        <v>16</v>
      </c>
      <c r="B21" s="95" t="s">
        <v>260</v>
      </c>
      <c r="C21" s="90">
        <v>1</v>
      </c>
      <c r="D21" s="90">
        <v>8000</v>
      </c>
      <c r="E21" s="90">
        <f t="shared" si="0"/>
        <v>8000</v>
      </c>
      <c r="F21" s="91"/>
      <c r="G21" s="18"/>
      <c r="H21" s="30"/>
      <c r="I21" s="7">
        <v>16</v>
      </c>
      <c r="J21" s="90" t="s">
        <v>287</v>
      </c>
      <c r="K21" s="90">
        <v>1</v>
      </c>
      <c r="L21" s="90">
        <v>5500</v>
      </c>
      <c r="M21" s="90">
        <f t="shared" si="1"/>
        <v>5500</v>
      </c>
      <c r="N21" s="91"/>
      <c r="O21" s="18"/>
    </row>
    <row r="22" spans="1:15" ht="24.75" customHeight="1">
      <c r="A22" s="7">
        <v>17</v>
      </c>
      <c r="B22" s="95" t="s">
        <v>261</v>
      </c>
      <c r="C22" s="90">
        <v>1</v>
      </c>
      <c r="D22" s="90">
        <v>2500</v>
      </c>
      <c r="E22" s="90">
        <f t="shared" si="0"/>
        <v>2500</v>
      </c>
      <c r="F22" s="91"/>
      <c r="G22" s="18"/>
      <c r="H22" s="30"/>
      <c r="I22" s="7">
        <v>17</v>
      </c>
      <c r="J22" s="90" t="s">
        <v>288</v>
      </c>
      <c r="K22" s="90">
        <v>1</v>
      </c>
      <c r="L22" s="90">
        <v>4000</v>
      </c>
      <c r="M22" s="90">
        <f t="shared" si="1"/>
        <v>4000</v>
      </c>
      <c r="N22" s="91"/>
      <c r="O22" s="18"/>
    </row>
    <row r="23" spans="1:15" ht="24.75" customHeight="1">
      <c r="A23" s="7">
        <v>18</v>
      </c>
      <c r="B23" s="90" t="s">
        <v>262</v>
      </c>
      <c r="C23" s="90">
        <v>1</v>
      </c>
      <c r="D23" s="90">
        <v>5000</v>
      </c>
      <c r="E23" s="90">
        <f t="shared" si="0"/>
        <v>5000</v>
      </c>
      <c r="F23" s="91"/>
      <c r="G23" s="18"/>
      <c r="H23" s="30"/>
      <c r="I23" s="7">
        <v>18</v>
      </c>
      <c r="J23" s="90" t="s">
        <v>289</v>
      </c>
      <c r="K23" s="90">
        <v>1</v>
      </c>
      <c r="L23" s="90">
        <v>3000</v>
      </c>
      <c r="M23" s="90">
        <f t="shared" si="1"/>
        <v>3000</v>
      </c>
      <c r="N23" s="91"/>
      <c r="O23" s="18"/>
    </row>
    <row r="24" spans="1:15" ht="24.75" customHeight="1">
      <c r="A24" s="7">
        <v>19</v>
      </c>
      <c r="B24" s="90" t="s">
        <v>263</v>
      </c>
      <c r="C24" s="90">
        <v>1</v>
      </c>
      <c r="D24" s="90">
        <v>6000</v>
      </c>
      <c r="E24" s="90">
        <f t="shared" si="0"/>
        <v>6000</v>
      </c>
      <c r="F24" s="91"/>
      <c r="G24" s="18"/>
      <c r="H24" s="30"/>
      <c r="I24" s="7">
        <v>19</v>
      </c>
      <c r="J24" s="90" t="s">
        <v>290</v>
      </c>
      <c r="K24" s="90">
        <v>1</v>
      </c>
      <c r="L24" s="90">
        <v>4000</v>
      </c>
      <c r="M24" s="90">
        <f t="shared" si="1"/>
        <v>4000</v>
      </c>
      <c r="N24" s="91"/>
      <c r="O24" s="18"/>
    </row>
    <row r="25" spans="1:15" ht="24.75" customHeight="1">
      <c r="A25" s="7">
        <v>20</v>
      </c>
      <c r="B25" s="90" t="s">
        <v>264</v>
      </c>
      <c r="C25" s="90">
        <v>1</v>
      </c>
      <c r="D25" s="90">
        <v>2000</v>
      </c>
      <c r="E25" s="90">
        <f t="shared" si="0"/>
        <v>2000</v>
      </c>
      <c r="F25" s="91"/>
      <c r="G25" s="18"/>
      <c r="H25" s="30"/>
      <c r="I25" s="7">
        <v>20</v>
      </c>
      <c r="J25" s="90" t="s">
        <v>291</v>
      </c>
      <c r="K25" s="90">
        <v>1</v>
      </c>
      <c r="L25" s="90">
        <v>6000</v>
      </c>
      <c r="M25" s="90">
        <f t="shared" si="1"/>
        <v>6000</v>
      </c>
      <c r="N25" s="91"/>
      <c r="O25" s="18"/>
    </row>
    <row r="26" spans="1:15" ht="24.75" customHeight="1">
      <c r="A26" s="7">
        <v>21</v>
      </c>
      <c r="B26" s="90" t="s">
        <v>265</v>
      </c>
      <c r="C26" s="90">
        <v>1</v>
      </c>
      <c r="D26" s="90">
        <v>2000</v>
      </c>
      <c r="E26" s="90">
        <f t="shared" si="0"/>
        <v>2000</v>
      </c>
      <c r="F26" s="91"/>
      <c r="G26" s="18"/>
      <c r="H26" s="30"/>
      <c r="I26" s="7">
        <v>21</v>
      </c>
      <c r="J26" s="90" t="s">
        <v>292</v>
      </c>
      <c r="K26" s="90">
        <v>2</v>
      </c>
      <c r="L26" s="90">
        <v>2500</v>
      </c>
      <c r="M26" s="90">
        <f t="shared" si="1"/>
        <v>5000</v>
      </c>
      <c r="N26" s="91"/>
      <c r="O26" s="18"/>
    </row>
    <row r="27" spans="1:15" ht="24.75" customHeight="1">
      <c r="A27" s="7">
        <v>22</v>
      </c>
      <c r="B27" s="90" t="s">
        <v>266</v>
      </c>
      <c r="C27" s="90">
        <v>2</v>
      </c>
      <c r="D27" s="90">
        <v>3500</v>
      </c>
      <c r="E27" s="90">
        <f t="shared" si="0"/>
        <v>7000</v>
      </c>
      <c r="F27" s="91"/>
      <c r="G27" s="18"/>
      <c r="H27" s="30"/>
      <c r="I27" s="7">
        <v>22</v>
      </c>
      <c r="J27" s="90" t="s">
        <v>293</v>
      </c>
      <c r="K27" s="90">
        <v>2</v>
      </c>
      <c r="L27" s="90">
        <v>2500</v>
      </c>
      <c r="M27" s="90">
        <f t="shared" si="1"/>
        <v>5000</v>
      </c>
      <c r="N27" s="91"/>
      <c r="O27" s="18"/>
    </row>
    <row r="28" spans="1:15" ht="24.75" customHeight="1">
      <c r="A28" s="7">
        <v>23</v>
      </c>
      <c r="B28" s="90" t="s">
        <v>267</v>
      </c>
      <c r="C28" s="90">
        <v>1</v>
      </c>
      <c r="D28" s="90">
        <v>2500</v>
      </c>
      <c r="E28" s="90">
        <f t="shared" si="0"/>
        <v>2500</v>
      </c>
      <c r="F28" s="91"/>
      <c r="G28" s="18"/>
      <c r="H28" s="30"/>
      <c r="I28" s="7">
        <v>23</v>
      </c>
      <c r="J28" s="90" t="s">
        <v>294</v>
      </c>
      <c r="K28" s="90">
        <v>2</v>
      </c>
      <c r="L28" s="90">
        <v>2500</v>
      </c>
      <c r="M28" s="90">
        <f t="shared" si="1"/>
        <v>5000</v>
      </c>
      <c r="N28" s="91"/>
      <c r="O28" s="18"/>
    </row>
    <row r="29" spans="1:15" ht="24.75" customHeight="1">
      <c r="A29" s="7">
        <v>24</v>
      </c>
      <c r="B29" s="90" t="s">
        <v>268</v>
      </c>
      <c r="C29" s="90">
        <v>1</v>
      </c>
      <c r="D29" s="90">
        <v>1500</v>
      </c>
      <c r="E29" s="90">
        <f t="shared" si="0"/>
        <v>1500</v>
      </c>
      <c r="F29" s="91"/>
      <c r="G29" s="18"/>
      <c r="H29" s="30"/>
      <c r="I29" s="7">
        <v>24</v>
      </c>
      <c r="J29" s="90" t="s">
        <v>295</v>
      </c>
      <c r="K29" s="90">
        <v>2</v>
      </c>
      <c r="L29" s="90">
        <v>2500</v>
      </c>
      <c r="M29" s="90">
        <f t="shared" si="1"/>
        <v>5000</v>
      </c>
      <c r="N29" s="91"/>
      <c r="O29" s="18"/>
    </row>
    <row r="30" spans="1:15" ht="24.75" customHeight="1">
      <c r="A30" s="7">
        <v>25</v>
      </c>
      <c r="B30" s="90" t="s">
        <v>269</v>
      </c>
      <c r="C30" s="90">
        <v>1</v>
      </c>
      <c r="D30" s="90">
        <v>3000</v>
      </c>
      <c r="E30" s="90">
        <f t="shared" si="0"/>
        <v>3000</v>
      </c>
      <c r="F30" s="91"/>
      <c r="G30" s="18"/>
      <c r="H30" s="30"/>
      <c r="I30" s="7">
        <v>25</v>
      </c>
      <c r="J30" s="90" t="s">
        <v>296</v>
      </c>
      <c r="K30" s="90">
        <v>1</v>
      </c>
      <c r="L30" s="90">
        <v>4000</v>
      </c>
      <c r="M30" s="90">
        <f t="shared" si="1"/>
        <v>4000</v>
      </c>
      <c r="N30" s="91"/>
      <c r="O30" s="18"/>
    </row>
    <row r="31" spans="1:15" ht="24.75" customHeight="1">
      <c r="A31" s="7">
        <v>26</v>
      </c>
      <c r="B31" s="90" t="s">
        <v>270</v>
      </c>
      <c r="C31" s="90">
        <v>1</v>
      </c>
      <c r="D31" s="90">
        <v>10000</v>
      </c>
      <c r="E31" s="90">
        <f t="shared" si="0"/>
        <v>10000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 t="s">
        <v>271</v>
      </c>
      <c r="C32" s="90">
        <v>1</v>
      </c>
      <c r="D32" s="90">
        <v>3500</v>
      </c>
      <c r="E32" s="90">
        <f t="shared" si="0"/>
        <v>3500</v>
      </c>
      <c r="F32" s="91"/>
      <c r="G32" s="18"/>
      <c r="H32" s="30"/>
      <c r="I32" s="7">
        <v>27</v>
      </c>
      <c r="J32" s="90" t="s">
        <v>297</v>
      </c>
      <c r="K32" s="90">
        <v>1</v>
      </c>
      <c r="L32" s="90">
        <v>10000</v>
      </c>
      <c r="M32" s="90">
        <f t="shared" si="1"/>
        <v>10000</v>
      </c>
      <c r="N32" s="91"/>
      <c r="O32" s="18"/>
    </row>
    <row r="33" spans="1:15" ht="24.75" customHeight="1">
      <c r="A33" s="8">
        <v>28</v>
      </c>
      <c r="B33" s="90" t="s">
        <v>203</v>
      </c>
      <c r="C33" s="90">
        <v>1</v>
      </c>
      <c r="D33" s="90">
        <v>3500</v>
      </c>
      <c r="E33" s="90">
        <f t="shared" si="0"/>
        <v>3500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37</v>
      </c>
      <c r="D34" s="13"/>
      <c r="E34" s="76">
        <f>SUM(E6:E33)</f>
        <v>183500</v>
      </c>
      <c r="F34" s="93"/>
      <c r="G34" s="19"/>
      <c r="H34" s="30"/>
      <c r="I34" s="9"/>
      <c r="J34" s="4" t="s">
        <v>14</v>
      </c>
      <c r="K34" s="76">
        <f>SUM(K6:K33)</f>
        <v>35</v>
      </c>
      <c r="L34" s="13"/>
      <c r="M34" s="76">
        <f>SUM(M6:M33)</f>
        <v>140700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14680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11256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198180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151956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183500</v>
      </c>
      <c r="C40" s="64" t="s">
        <v>14</v>
      </c>
      <c r="D40" s="88">
        <f>SUM(B40:B43)</f>
        <v>324200</v>
      </c>
      <c r="E40" s="86" t="s">
        <v>187</v>
      </c>
      <c r="F40" s="87">
        <f>SUM(C34,K34,K79,C79)</f>
        <v>72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140700</v>
      </c>
      <c r="C41" s="63" t="s">
        <v>128</v>
      </c>
      <c r="D41" s="89">
        <f>D40*0.08</f>
        <v>25936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350136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1">
      <selection activeCell="H43" sqref="H43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189</v>
      </c>
      <c r="B4" s="106"/>
      <c r="C4" s="154" t="s">
        <v>190</v>
      </c>
      <c r="D4" s="154"/>
      <c r="E4" s="154"/>
      <c r="F4" s="154"/>
      <c r="I4" s="106" t="s">
        <v>10</v>
      </c>
      <c r="J4" s="106"/>
      <c r="K4" s="154" t="s">
        <v>3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/>
      <c r="C6" s="90"/>
      <c r="D6" s="90"/>
      <c r="E6" s="90">
        <f>C6*D6</f>
        <v>0</v>
      </c>
      <c r="F6" s="91"/>
      <c r="G6" s="18"/>
      <c r="H6" s="30"/>
      <c r="I6" s="7">
        <v>1</v>
      </c>
      <c r="J6" s="90"/>
      <c r="K6" s="90"/>
      <c r="L6" s="90"/>
      <c r="M6" s="90">
        <f>K6*L6</f>
        <v>0</v>
      </c>
      <c r="N6" s="91"/>
      <c r="O6" s="18"/>
    </row>
    <row r="7" spans="1:15" ht="24.75" customHeight="1">
      <c r="A7" s="7">
        <v>2</v>
      </c>
      <c r="B7" s="90"/>
      <c r="C7" s="90"/>
      <c r="D7" s="90"/>
      <c r="E7" s="90">
        <f aca="true" t="shared" si="0" ref="E7:E33">C7*D7</f>
        <v>0</v>
      </c>
      <c r="F7" s="91"/>
      <c r="G7" s="18"/>
      <c r="H7" s="30"/>
      <c r="I7" s="7">
        <v>2</v>
      </c>
      <c r="J7" s="90"/>
      <c r="K7" s="90"/>
      <c r="L7" s="90"/>
      <c r="M7" s="90">
        <f aca="true" t="shared" si="1" ref="M7:M33">K7*L7</f>
        <v>0</v>
      </c>
      <c r="N7" s="91"/>
      <c r="O7" s="18"/>
    </row>
    <row r="8" spans="1:15" ht="24.75" customHeight="1">
      <c r="A8" s="7">
        <v>3</v>
      </c>
      <c r="B8" s="90"/>
      <c r="C8" s="90"/>
      <c r="D8" s="90"/>
      <c r="E8" s="90">
        <f t="shared" si="0"/>
        <v>0</v>
      </c>
      <c r="F8" s="91"/>
      <c r="G8" s="18"/>
      <c r="H8" s="30"/>
      <c r="I8" s="7">
        <v>3</v>
      </c>
      <c r="J8" s="90"/>
      <c r="K8" s="90"/>
      <c r="L8" s="90"/>
      <c r="M8" s="90">
        <f t="shared" si="1"/>
        <v>0</v>
      </c>
      <c r="N8" s="91"/>
      <c r="O8" s="18"/>
    </row>
    <row r="9" spans="1:15" ht="24.75" customHeight="1">
      <c r="A9" s="7">
        <v>4</v>
      </c>
      <c r="B9" s="90"/>
      <c r="C9" s="90"/>
      <c r="D9" s="90"/>
      <c r="E9" s="90">
        <f t="shared" si="0"/>
        <v>0</v>
      </c>
      <c r="F9" s="91"/>
      <c r="G9" s="18"/>
      <c r="H9" s="30"/>
      <c r="I9" s="7">
        <v>4</v>
      </c>
      <c r="J9" s="90"/>
      <c r="K9" s="90"/>
      <c r="L9" s="90"/>
      <c r="M9" s="90">
        <f t="shared" si="1"/>
        <v>0</v>
      </c>
      <c r="N9" s="91"/>
      <c r="O9" s="18"/>
    </row>
    <row r="10" spans="1:15" ht="24.75" customHeight="1">
      <c r="A10" s="7">
        <v>5</v>
      </c>
      <c r="B10" s="90"/>
      <c r="C10" s="90"/>
      <c r="D10" s="90"/>
      <c r="E10" s="90">
        <f t="shared" si="0"/>
        <v>0</v>
      </c>
      <c r="F10" s="91"/>
      <c r="G10" s="18"/>
      <c r="H10" s="30"/>
      <c r="I10" s="7">
        <v>5</v>
      </c>
      <c r="J10" s="90"/>
      <c r="K10" s="90"/>
      <c r="L10" s="90"/>
      <c r="M10" s="90">
        <f t="shared" si="1"/>
        <v>0</v>
      </c>
      <c r="N10" s="91"/>
      <c r="O10" s="18"/>
    </row>
    <row r="11" spans="1:15" ht="24.75" customHeight="1">
      <c r="A11" s="7">
        <v>6</v>
      </c>
      <c r="B11" s="90"/>
      <c r="C11" s="90"/>
      <c r="D11" s="90"/>
      <c r="E11" s="90">
        <f t="shared" si="0"/>
        <v>0</v>
      </c>
      <c r="F11" s="91"/>
      <c r="G11" s="18"/>
      <c r="H11" s="30"/>
      <c r="I11" s="7">
        <v>6</v>
      </c>
      <c r="J11" s="90"/>
      <c r="K11" s="90"/>
      <c r="L11" s="90"/>
      <c r="M11" s="90">
        <f t="shared" si="1"/>
        <v>0</v>
      </c>
      <c r="N11" s="91"/>
      <c r="O11" s="18"/>
    </row>
    <row r="12" spans="1:15" ht="24.75" customHeight="1">
      <c r="A12" s="7">
        <v>7</v>
      </c>
      <c r="B12" s="90"/>
      <c r="C12" s="90"/>
      <c r="D12" s="90"/>
      <c r="E12" s="90">
        <f t="shared" si="0"/>
        <v>0</v>
      </c>
      <c r="F12" s="91"/>
      <c r="G12" s="18"/>
      <c r="H12" s="30"/>
      <c r="I12" s="7">
        <v>7</v>
      </c>
      <c r="J12" s="90"/>
      <c r="K12" s="90"/>
      <c r="L12" s="90"/>
      <c r="M12" s="90">
        <f t="shared" si="1"/>
        <v>0</v>
      </c>
      <c r="N12" s="91"/>
      <c r="O12" s="18"/>
    </row>
    <row r="13" spans="1:15" ht="24.75" customHeight="1">
      <c r="A13" s="7">
        <v>8</v>
      </c>
      <c r="B13" s="90"/>
      <c r="C13" s="90"/>
      <c r="D13" s="90"/>
      <c r="E13" s="90">
        <f t="shared" si="0"/>
        <v>0</v>
      </c>
      <c r="F13" s="91"/>
      <c r="G13" s="18"/>
      <c r="H13" s="30"/>
      <c r="I13" s="7">
        <v>8</v>
      </c>
      <c r="J13" s="90"/>
      <c r="K13" s="90"/>
      <c r="L13" s="90"/>
      <c r="M13" s="90">
        <f t="shared" si="1"/>
        <v>0</v>
      </c>
      <c r="N13" s="91"/>
      <c r="O13" s="18"/>
    </row>
    <row r="14" spans="1:15" ht="24.75" customHeight="1">
      <c r="A14" s="7">
        <v>9</v>
      </c>
      <c r="B14" s="90"/>
      <c r="C14" s="90"/>
      <c r="D14" s="90"/>
      <c r="E14" s="90">
        <f t="shared" si="0"/>
        <v>0</v>
      </c>
      <c r="F14" s="91"/>
      <c r="G14" s="18"/>
      <c r="H14" s="30"/>
      <c r="I14" s="7">
        <v>9</v>
      </c>
      <c r="J14" s="90"/>
      <c r="K14" s="90"/>
      <c r="L14" s="90"/>
      <c r="M14" s="90">
        <f t="shared" si="1"/>
        <v>0</v>
      </c>
      <c r="N14" s="91"/>
      <c r="O14" s="18"/>
    </row>
    <row r="15" spans="1:15" ht="24.75" customHeight="1">
      <c r="A15" s="7">
        <v>10</v>
      </c>
      <c r="B15" s="90"/>
      <c r="C15" s="90"/>
      <c r="D15" s="90"/>
      <c r="E15" s="90">
        <f t="shared" si="0"/>
        <v>0</v>
      </c>
      <c r="F15" s="91"/>
      <c r="G15" s="18"/>
      <c r="H15" s="30"/>
      <c r="I15" s="7">
        <v>10</v>
      </c>
      <c r="J15" s="90"/>
      <c r="K15" s="90"/>
      <c r="L15" s="90"/>
      <c r="M15" s="90">
        <f t="shared" si="1"/>
        <v>0</v>
      </c>
      <c r="N15" s="91"/>
      <c r="O15" s="18"/>
    </row>
    <row r="16" spans="1:15" ht="24.75" customHeight="1">
      <c r="A16" s="7">
        <v>11</v>
      </c>
      <c r="B16" s="90"/>
      <c r="C16" s="90"/>
      <c r="D16" s="90"/>
      <c r="E16" s="90">
        <f t="shared" si="0"/>
        <v>0</v>
      </c>
      <c r="F16" s="91"/>
      <c r="G16" s="18"/>
      <c r="H16" s="30"/>
      <c r="I16" s="7">
        <v>11</v>
      </c>
      <c r="J16" s="90"/>
      <c r="K16" s="90"/>
      <c r="L16" s="90"/>
      <c r="M16" s="90">
        <f t="shared" si="1"/>
        <v>0</v>
      </c>
      <c r="N16" s="91"/>
      <c r="O16" s="18"/>
    </row>
    <row r="17" spans="1:15" ht="24.75" customHeight="1">
      <c r="A17" s="7">
        <v>12</v>
      </c>
      <c r="B17" s="90"/>
      <c r="C17" s="90"/>
      <c r="D17" s="90"/>
      <c r="E17" s="90">
        <f t="shared" si="0"/>
        <v>0</v>
      </c>
      <c r="F17" s="91"/>
      <c r="G17" s="18"/>
      <c r="H17" s="30"/>
      <c r="I17" s="7">
        <v>12</v>
      </c>
      <c r="J17" s="90"/>
      <c r="K17" s="90"/>
      <c r="L17" s="90"/>
      <c r="M17" s="90">
        <f t="shared" si="1"/>
        <v>0</v>
      </c>
      <c r="N17" s="91"/>
      <c r="O17" s="18"/>
    </row>
    <row r="18" spans="1:15" ht="24.75" customHeight="1">
      <c r="A18" s="7">
        <v>13</v>
      </c>
      <c r="B18" s="90"/>
      <c r="C18" s="90"/>
      <c r="D18" s="90"/>
      <c r="E18" s="90">
        <f t="shared" si="0"/>
        <v>0</v>
      </c>
      <c r="F18" s="91"/>
      <c r="G18" s="18"/>
      <c r="H18" s="30"/>
      <c r="I18" s="7">
        <v>13</v>
      </c>
      <c r="J18" s="90"/>
      <c r="K18" s="90"/>
      <c r="L18" s="90"/>
      <c r="M18" s="90">
        <f t="shared" si="1"/>
        <v>0</v>
      </c>
      <c r="N18" s="91"/>
      <c r="O18" s="18"/>
    </row>
    <row r="19" spans="1:15" ht="24.75" customHeight="1">
      <c r="A19" s="7">
        <v>14</v>
      </c>
      <c r="B19" s="90"/>
      <c r="C19" s="90"/>
      <c r="D19" s="90"/>
      <c r="E19" s="90">
        <f t="shared" si="0"/>
        <v>0</v>
      </c>
      <c r="F19" s="91"/>
      <c r="G19" s="18"/>
      <c r="H19" s="30"/>
      <c r="I19" s="7">
        <v>14</v>
      </c>
      <c r="J19" s="90"/>
      <c r="K19" s="90"/>
      <c r="L19" s="90"/>
      <c r="M19" s="90">
        <f t="shared" si="1"/>
        <v>0</v>
      </c>
      <c r="N19" s="91"/>
      <c r="O19" s="18"/>
    </row>
    <row r="20" spans="1:15" ht="24.75" customHeight="1">
      <c r="A20" s="7">
        <v>15</v>
      </c>
      <c r="B20" s="90"/>
      <c r="C20" s="90"/>
      <c r="D20" s="90"/>
      <c r="E20" s="90">
        <f t="shared" si="0"/>
        <v>0</v>
      </c>
      <c r="F20" s="91"/>
      <c r="G20" s="18"/>
      <c r="H20" s="30"/>
      <c r="I20" s="7">
        <v>15</v>
      </c>
      <c r="J20" s="90"/>
      <c r="K20" s="90"/>
      <c r="L20" s="90"/>
      <c r="M20" s="90">
        <f t="shared" si="1"/>
        <v>0</v>
      </c>
      <c r="N20" s="91"/>
      <c r="O20" s="18"/>
    </row>
    <row r="21" spans="1:15" ht="24.75" customHeight="1">
      <c r="A21" s="7">
        <v>16</v>
      </c>
      <c r="B21" s="90"/>
      <c r="C21" s="90"/>
      <c r="D21" s="90"/>
      <c r="E21" s="90">
        <f t="shared" si="0"/>
        <v>0</v>
      </c>
      <c r="F21" s="91"/>
      <c r="G21" s="18"/>
      <c r="H21" s="30"/>
      <c r="I21" s="7">
        <v>16</v>
      </c>
      <c r="J21" s="90"/>
      <c r="K21" s="90"/>
      <c r="L21" s="90"/>
      <c r="M21" s="90">
        <f t="shared" si="1"/>
        <v>0</v>
      </c>
      <c r="N21" s="91"/>
      <c r="O21" s="18"/>
    </row>
    <row r="22" spans="1:15" ht="24.75" customHeight="1">
      <c r="A22" s="7">
        <v>17</v>
      </c>
      <c r="B22" s="90"/>
      <c r="C22" s="90"/>
      <c r="D22" s="90"/>
      <c r="E22" s="90">
        <f t="shared" si="0"/>
        <v>0</v>
      </c>
      <c r="F22" s="91"/>
      <c r="G22" s="18"/>
      <c r="H22" s="30"/>
      <c r="I22" s="7">
        <v>17</v>
      </c>
      <c r="J22" s="90"/>
      <c r="K22" s="90"/>
      <c r="L22" s="90"/>
      <c r="M22" s="90">
        <f t="shared" si="1"/>
        <v>0</v>
      </c>
      <c r="N22" s="91"/>
      <c r="O22" s="18"/>
    </row>
    <row r="23" spans="1:15" ht="24.75" customHeight="1">
      <c r="A23" s="7">
        <v>18</v>
      </c>
      <c r="B23" s="90"/>
      <c r="C23" s="90"/>
      <c r="D23" s="90"/>
      <c r="E23" s="90">
        <f t="shared" si="0"/>
        <v>0</v>
      </c>
      <c r="F23" s="91"/>
      <c r="G23" s="18"/>
      <c r="H23" s="30"/>
      <c r="I23" s="7">
        <v>18</v>
      </c>
      <c r="J23" s="90"/>
      <c r="K23" s="90"/>
      <c r="L23" s="90"/>
      <c r="M23" s="90">
        <f t="shared" si="1"/>
        <v>0</v>
      </c>
      <c r="N23" s="91"/>
      <c r="O23" s="18"/>
    </row>
    <row r="24" spans="1:15" ht="24.75" customHeight="1">
      <c r="A24" s="7">
        <v>19</v>
      </c>
      <c r="B24" s="90"/>
      <c r="C24" s="90"/>
      <c r="D24" s="90"/>
      <c r="E24" s="90">
        <f t="shared" si="0"/>
        <v>0</v>
      </c>
      <c r="F24" s="91"/>
      <c r="G24" s="18"/>
      <c r="H24" s="30"/>
      <c r="I24" s="7">
        <v>19</v>
      </c>
      <c r="J24" s="90"/>
      <c r="K24" s="90"/>
      <c r="L24" s="90"/>
      <c r="M24" s="90">
        <f t="shared" si="1"/>
        <v>0</v>
      </c>
      <c r="N24" s="91"/>
      <c r="O24" s="18"/>
    </row>
    <row r="25" spans="1:15" ht="24.75" customHeight="1">
      <c r="A25" s="7">
        <v>20</v>
      </c>
      <c r="B25" s="90"/>
      <c r="C25" s="90"/>
      <c r="D25" s="90"/>
      <c r="E25" s="90">
        <f t="shared" si="0"/>
        <v>0</v>
      </c>
      <c r="F25" s="91"/>
      <c r="G25" s="18"/>
      <c r="H25" s="30"/>
      <c r="I25" s="7">
        <v>20</v>
      </c>
      <c r="J25" s="90"/>
      <c r="K25" s="90"/>
      <c r="L25" s="90"/>
      <c r="M25" s="90">
        <f t="shared" si="1"/>
        <v>0</v>
      </c>
      <c r="N25" s="91"/>
      <c r="O25" s="18"/>
    </row>
    <row r="26" spans="1:15" ht="24.75" customHeight="1">
      <c r="A26" s="7">
        <v>21</v>
      </c>
      <c r="B26" s="90"/>
      <c r="C26" s="90"/>
      <c r="D26" s="90"/>
      <c r="E26" s="90">
        <f t="shared" si="0"/>
        <v>0</v>
      </c>
      <c r="F26" s="91"/>
      <c r="G26" s="18"/>
      <c r="H26" s="30"/>
      <c r="I26" s="7">
        <v>21</v>
      </c>
      <c r="J26" s="90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0"/>
      <c r="C27" s="90"/>
      <c r="D27" s="90"/>
      <c r="E27" s="90">
        <f t="shared" si="0"/>
        <v>0</v>
      </c>
      <c r="F27" s="91"/>
      <c r="G27" s="18"/>
      <c r="H27" s="30"/>
      <c r="I27" s="7">
        <v>22</v>
      </c>
      <c r="J27" s="90"/>
      <c r="K27" s="90"/>
      <c r="L27" s="90"/>
      <c r="M27" s="90">
        <f t="shared" si="1"/>
        <v>0</v>
      </c>
      <c r="N27" s="91"/>
      <c r="O27" s="18"/>
    </row>
    <row r="28" spans="1:15" ht="24.75" customHeight="1">
      <c r="A28" s="7">
        <v>23</v>
      </c>
      <c r="B28" s="90"/>
      <c r="C28" s="90"/>
      <c r="D28" s="90"/>
      <c r="E28" s="90">
        <f t="shared" si="0"/>
        <v>0</v>
      </c>
      <c r="F28" s="91"/>
      <c r="G28" s="18"/>
      <c r="H28" s="30"/>
      <c r="I28" s="7">
        <v>23</v>
      </c>
      <c r="J28" s="90"/>
      <c r="K28" s="90"/>
      <c r="L28" s="90"/>
      <c r="M28" s="90">
        <f t="shared" si="1"/>
        <v>0</v>
      </c>
      <c r="N28" s="91"/>
      <c r="O28" s="18"/>
    </row>
    <row r="29" spans="1:15" ht="24.75" customHeight="1">
      <c r="A29" s="7">
        <v>24</v>
      </c>
      <c r="B29" s="90"/>
      <c r="C29" s="90"/>
      <c r="D29" s="90"/>
      <c r="E29" s="90">
        <f t="shared" si="0"/>
        <v>0</v>
      </c>
      <c r="F29" s="91"/>
      <c r="G29" s="18"/>
      <c r="H29" s="30"/>
      <c r="I29" s="7">
        <v>24</v>
      </c>
      <c r="J29" s="90"/>
      <c r="K29" s="90"/>
      <c r="L29" s="90"/>
      <c r="M29" s="90">
        <f t="shared" si="1"/>
        <v>0</v>
      </c>
      <c r="N29" s="91"/>
      <c r="O29" s="18"/>
    </row>
    <row r="30" spans="1:15" ht="24.75" customHeight="1">
      <c r="A30" s="7">
        <v>25</v>
      </c>
      <c r="B30" s="90"/>
      <c r="C30" s="90"/>
      <c r="D30" s="90"/>
      <c r="E30" s="90">
        <f t="shared" si="0"/>
        <v>0</v>
      </c>
      <c r="F30" s="91"/>
      <c r="G30" s="18"/>
      <c r="H30" s="30"/>
      <c r="I30" s="7">
        <v>25</v>
      </c>
      <c r="J30" s="90"/>
      <c r="K30" s="90"/>
      <c r="L30" s="90"/>
      <c r="M30" s="90">
        <f t="shared" si="1"/>
        <v>0</v>
      </c>
      <c r="N30" s="91"/>
      <c r="O30" s="18"/>
    </row>
    <row r="31" spans="1:15" ht="24.75" customHeight="1">
      <c r="A31" s="7">
        <v>26</v>
      </c>
      <c r="B31" s="90"/>
      <c r="C31" s="90"/>
      <c r="D31" s="90"/>
      <c r="E31" s="90">
        <f t="shared" si="0"/>
        <v>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>
        <f t="shared" si="0"/>
        <v>0</v>
      </c>
      <c r="F32" s="91"/>
      <c r="G32" s="18"/>
      <c r="H32" s="30"/>
      <c r="I32" s="7">
        <v>27</v>
      </c>
      <c r="J32" s="90"/>
      <c r="K32" s="90"/>
      <c r="L32" s="90"/>
      <c r="M32" s="90">
        <f t="shared" si="1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>
        <f t="shared" si="0"/>
        <v>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0</v>
      </c>
      <c r="D34" s="13"/>
      <c r="E34" s="76">
        <f>SUM(E6:E33)</f>
        <v>0</v>
      </c>
      <c r="F34" s="93"/>
      <c r="G34" s="19"/>
      <c r="H34" s="30"/>
      <c r="I34" s="9"/>
      <c r="J34" s="4" t="s">
        <v>14</v>
      </c>
      <c r="K34" s="76">
        <f>SUM(K6:K33)</f>
        <v>0</v>
      </c>
      <c r="L34" s="13"/>
      <c r="M34" s="76">
        <f>SUM(M6:M33)</f>
        <v>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0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0</v>
      </c>
      <c r="C40" s="64" t="s">
        <v>14</v>
      </c>
      <c r="D40" s="88">
        <f>SUM(B40:B43)</f>
        <v>0</v>
      </c>
      <c r="E40" s="86" t="s">
        <v>187</v>
      </c>
      <c r="F40" s="87">
        <f>SUM(C34,K34,K79,C79)</f>
        <v>0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0</v>
      </c>
      <c r="C41" s="63" t="s">
        <v>128</v>
      </c>
      <c r="D41" s="89">
        <f>D40*0.08</f>
        <v>0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0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1">
      <selection activeCell="H43" sqref="H43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189</v>
      </c>
      <c r="B4" s="106"/>
      <c r="C4" s="154" t="s">
        <v>190</v>
      </c>
      <c r="D4" s="154"/>
      <c r="E4" s="154"/>
      <c r="F4" s="154"/>
      <c r="I4" s="106" t="s">
        <v>10</v>
      </c>
      <c r="J4" s="106"/>
      <c r="K4" s="154" t="s">
        <v>3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/>
      <c r="C6" s="90"/>
      <c r="D6" s="90"/>
      <c r="E6" s="90">
        <f>C6*D6</f>
        <v>0</v>
      </c>
      <c r="F6" s="91"/>
      <c r="G6" s="18"/>
      <c r="H6" s="30"/>
      <c r="I6" s="7">
        <v>1</v>
      </c>
      <c r="J6" s="90"/>
      <c r="K6" s="90"/>
      <c r="L6" s="90"/>
      <c r="M6" s="90">
        <f>K6*L6</f>
        <v>0</v>
      </c>
      <c r="N6" s="91"/>
      <c r="O6" s="18"/>
    </row>
    <row r="7" spans="1:15" ht="24.75" customHeight="1">
      <c r="A7" s="7">
        <v>2</v>
      </c>
      <c r="B7" s="90"/>
      <c r="C7" s="90"/>
      <c r="D7" s="90"/>
      <c r="E7" s="90">
        <f aca="true" t="shared" si="0" ref="E7:E33">C7*D7</f>
        <v>0</v>
      </c>
      <c r="F7" s="91"/>
      <c r="G7" s="18"/>
      <c r="H7" s="30"/>
      <c r="I7" s="7">
        <v>2</v>
      </c>
      <c r="J7" s="90"/>
      <c r="K7" s="90"/>
      <c r="L7" s="90"/>
      <c r="M7" s="90">
        <f aca="true" t="shared" si="1" ref="M7:M33">K7*L7</f>
        <v>0</v>
      </c>
      <c r="N7" s="91"/>
      <c r="O7" s="18"/>
    </row>
    <row r="8" spans="1:15" ht="24.75" customHeight="1">
      <c r="A8" s="7">
        <v>3</v>
      </c>
      <c r="B8" s="90"/>
      <c r="C8" s="90"/>
      <c r="D8" s="90"/>
      <c r="E8" s="90">
        <f t="shared" si="0"/>
        <v>0</v>
      </c>
      <c r="F8" s="91"/>
      <c r="G8" s="18"/>
      <c r="H8" s="30"/>
      <c r="I8" s="7">
        <v>3</v>
      </c>
      <c r="J8" s="90"/>
      <c r="K8" s="90"/>
      <c r="L8" s="90"/>
      <c r="M8" s="90">
        <f t="shared" si="1"/>
        <v>0</v>
      </c>
      <c r="N8" s="91"/>
      <c r="O8" s="18"/>
    </row>
    <row r="9" spans="1:15" ht="24.75" customHeight="1">
      <c r="A9" s="7">
        <v>4</v>
      </c>
      <c r="B9" s="90"/>
      <c r="C9" s="90"/>
      <c r="D9" s="90"/>
      <c r="E9" s="90">
        <f t="shared" si="0"/>
        <v>0</v>
      </c>
      <c r="F9" s="91"/>
      <c r="G9" s="18"/>
      <c r="H9" s="30"/>
      <c r="I9" s="7">
        <v>4</v>
      </c>
      <c r="J9" s="90"/>
      <c r="K9" s="90"/>
      <c r="L9" s="90"/>
      <c r="M9" s="90">
        <f t="shared" si="1"/>
        <v>0</v>
      </c>
      <c r="N9" s="91"/>
      <c r="O9" s="18"/>
    </row>
    <row r="10" spans="1:15" ht="24.75" customHeight="1">
      <c r="A10" s="7">
        <v>5</v>
      </c>
      <c r="B10" s="90"/>
      <c r="C10" s="90"/>
      <c r="D10" s="90"/>
      <c r="E10" s="90">
        <f t="shared" si="0"/>
        <v>0</v>
      </c>
      <c r="F10" s="91"/>
      <c r="G10" s="18"/>
      <c r="H10" s="30"/>
      <c r="I10" s="7">
        <v>5</v>
      </c>
      <c r="J10" s="90"/>
      <c r="K10" s="90"/>
      <c r="L10" s="90"/>
      <c r="M10" s="90">
        <f t="shared" si="1"/>
        <v>0</v>
      </c>
      <c r="N10" s="91"/>
      <c r="O10" s="18"/>
    </row>
    <row r="11" spans="1:15" ht="24.75" customHeight="1">
      <c r="A11" s="7">
        <v>6</v>
      </c>
      <c r="B11" s="90"/>
      <c r="C11" s="90"/>
      <c r="D11" s="90"/>
      <c r="E11" s="90">
        <f t="shared" si="0"/>
        <v>0</v>
      </c>
      <c r="F11" s="91"/>
      <c r="G11" s="18"/>
      <c r="H11" s="30"/>
      <c r="I11" s="7">
        <v>6</v>
      </c>
      <c r="J11" s="90"/>
      <c r="K11" s="90"/>
      <c r="L11" s="90"/>
      <c r="M11" s="90">
        <f t="shared" si="1"/>
        <v>0</v>
      </c>
      <c r="N11" s="91"/>
      <c r="O11" s="18"/>
    </row>
    <row r="12" spans="1:15" ht="24.75" customHeight="1">
      <c r="A12" s="7">
        <v>7</v>
      </c>
      <c r="B12" s="90"/>
      <c r="C12" s="90"/>
      <c r="D12" s="90"/>
      <c r="E12" s="90">
        <f t="shared" si="0"/>
        <v>0</v>
      </c>
      <c r="F12" s="91"/>
      <c r="G12" s="18"/>
      <c r="H12" s="30"/>
      <c r="I12" s="7">
        <v>7</v>
      </c>
      <c r="J12" s="90"/>
      <c r="K12" s="90"/>
      <c r="L12" s="90"/>
      <c r="M12" s="90">
        <f t="shared" si="1"/>
        <v>0</v>
      </c>
      <c r="N12" s="91"/>
      <c r="O12" s="18"/>
    </row>
    <row r="13" spans="1:15" ht="24.75" customHeight="1">
      <c r="A13" s="7">
        <v>8</v>
      </c>
      <c r="B13" s="90"/>
      <c r="C13" s="90"/>
      <c r="D13" s="90"/>
      <c r="E13" s="90">
        <f t="shared" si="0"/>
        <v>0</v>
      </c>
      <c r="F13" s="91"/>
      <c r="G13" s="18"/>
      <c r="H13" s="30"/>
      <c r="I13" s="7">
        <v>8</v>
      </c>
      <c r="J13" s="90"/>
      <c r="K13" s="90"/>
      <c r="L13" s="90"/>
      <c r="M13" s="90">
        <f t="shared" si="1"/>
        <v>0</v>
      </c>
      <c r="N13" s="91"/>
      <c r="O13" s="18"/>
    </row>
    <row r="14" spans="1:15" ht="24.75" customHeight="1">
      <c r="A14" s="7">
        <v>9</v>
      </c>
      <c r="B14" s="90"/>
      <c r="C14" s="90"/>
      <c r="D14" s="90"/>
      <c r="E14" s="90">
        <f t="shared" si="0"/>
        <v>0</v>
      </c>
      <c r="F14" s="91"/>
      <c r="G14" s="18"/>
      <c r="H14" s="30"/>
      <c r="I14" s="7">
        <v>9</v>
      </c>
      <c r="J14" s="90"/>
      <c r="K14" s="90"/>
      <c r="L14" s="90"/>
      <c r="M14" s="90">
        <f t="shared" si="1"/>
        <v>0</v>
      </c>
      <c r="N14" s="91"/>
      <c r="O14" s="18"/>
    </row>
    <row r="15" spans="1:15" ht="24.75" customHeight="1">
      <c r="A15" s="7">
        <v>10</v>
      </c>
      <c r="B15" s="90"/>
      <c r="C15" s="90"/>
      <c r="D15" s="90"/>
      <c r="E15" s="90">
        <f t="shared" si="0"/>
        <v>0</v>
      </c>
      <c r="F15" s="91"/>
      <c r="G15" s="18"/>
      <c r="H15" s="30"/>
      <c r="I15" s="7">
        <v>10</v>
      </c>
      <c r="J15" s="90"/>
      <c r="K15" s="90"/>
      <c r="L15" s="90"/>
      <c r="M15" s="90">
        <f t="shared" si="1"/>
        <v>0</v>
      </c>
      <c r="N15" s="91"/>
      <c r="O15" s="18"/>
    </row>
    <row r="16" spans="1:15" ht="24.75" customHeight="1">
      <c r="A16" s="7">
        <v>11</v>
      </c>
      <c r="B16" s="90"/>
      <c r="C16" s="90"/>
      <c r="D16" s="90"/>
      <c r="E16" s="90">
        <f t="shared" si="0"/>
        <v>0</v>
      </c>
      <c r="F16" s="91"/>
      <c r="G16" s="18"/>
      <c r="H16" s="30"/>
      <c r="I16" s="7">
        <v>11</v>
      </c>
      <c r="J16" s="90"/>
      <c r="K16" s="90"/>
      <c r="L16" s="90"/>
      <c r="M16" s="90">
        <f t="shared" si="1"/>
        <v>0</v>
      </c>
      <c r="N16" s="91"/>
      <c r="O16" s="18"/>
    </row>
    <row r="17" spans="1:15" ht="24.75" customHeight="1">
      <c r="A17" s="7">
        <v>12</v>
      </c>
      <c r="B17" s="90"/>
      <c r="C17" s="90"/>
      <c r="D17" s="90"/>
      <c r="E17" s="90">
        <f t="shared" si="0"/>
        <v>0</v>
      </c>
      <c r="F17" s="91"/>
      <c r="G17" s="18"/>
      <c r="H17" s="30"/>
      <c r="I17" s="7">
        <v>12</v>
      </c>
      <c r="J17" s="90"/>
      <c r="K17" s="90"/>
      <c r="L17" s="90"/>
      <c r="M17" s="90">
        <f t="shared" si="1"/>
        <v>0</v>
      </c>
      <c r="N17" s="91"/>
      <c r="O17" s="18"/>
    </row>
    <row r="18" spans="1:15" ht="24.75" customHeight="1">
      <c r="A18" s="7">
        <v>13</v>
      </c>
      <c r="B18" s="90"/>
      <c r="C18" s="90"/>
      <c r="D18" s="90"/>
      <c r="E18" s="90">
        <f t="shared" si="0"/>
        <v>0</v>
      </c>
      <c r="F18" s="91"/>
      <c r="G18" s="18"/>
      <c r="H18" s="30"/>
      <c r="I18" s="7">
        <v>13</v>
      </c>
      <c r="J18" s="90"/>
      <c r="K18" s="90"/>
      <c r="L18" s="90"/>
      <c r="M18" s="90">
        <f t="shared" si="1"/>
        <v>0</v>
      </c>
      <c r="N18" s="91"/>
      <c r="O18" s="18"/>
    </row>
    <row r="19" spans="1:15" ht="24.75" customHeight="1">
      <c r="A19" s="7">
        <v>14</v>
      </c>
      <c r="B19" s="90"/>
      <c r="C19" s="90"/>
      <c r="D19" s="90"/>
      <c r="E19" s="90">
        <f t="shared" si="0"/>
        <v>0</v>
      </c>
      <c r="F19" s="91"/>
      <c r="G19" s="18"/>
      <c r="H19" s="30"/>
      <c r="I19" s="7">
        <v>14</v>
      </c>
      <c r="J19" s="90"/>
      <c r="K19" s="90"/>
      <c r="L19" s="90"/>
      <c r="M19" s="90">
        <f t="shared" si="1"/>
        <v>0</v>
      </c>
      <c r="N19" s="91"/>
      <c r="O19" s="18"/>
    </row>
    <row r="20" spans="1:15" ht="24.75" customHeight="1">
      <c r="A20" s="7">
        <v>15</v>
      </c>
      <c r="B20" s="90"/>
      <c r="C20" s="90"/>
      <c r="D20" s="90"/>
      <c r="E20" s="90">
        <f t="shared" si="0"/>
        <v>0</v>
      </c>
      <c r="F20" s="91"/>
      <c r="G20" s="18"/>
      <c r="H20" s="30"/>
      <c r="I20" s="7">
        <v>15</v>
      </c>
      <c r="J20" s="90"/>
      <c r="K20" s="90"/>
      <c r="L20" s="90"/>
      <c r="M20" s="90">
        <f t="shared" si="1"/>
        <v>0</v>
      </c>
      <c r="N20" s="91"/>
      <c r="O20" s="18"/>
    </row>
    <row r="21" spans="1:15" ht="24.75" customHeight="1">
      <c r="A21" s="7">
        <v>16</v>
      </c>
      <c r="B21" s="90"/>
      <c r="C21" s="90"/>
      <c r="D21" s="90"/>
      <c r="E21" s="90">
        <f t="shared" si="0"/>
        <v>0</v>
      </c>
      <c r="F21" s="91"/>
      <c r="G21" s="18"/>
      <c r="H21" s="30"/>
      <c r="I21" s="7">
        <v>16</v>
      </c>
      <c r="J21" s="90"/>
      <c r="K21" s="90"/>
      <c r="L21" s="90"/>
      <c r="M21" s="90">
        <f t="shared" si="1"/>
        <v>0</v>
      </c>
      <c r="N21" s="91"/>
      <c r="O21" s="18"/>
    </row>
    <row r="22" spans="1:15" ht="24.75" customHeight="1">
      <c r="A22" s="7">
        <v>17</v>
      </c>
      <c r="B22" s="90"/>
      <c r="C22" s="90"/>
      <c r="D22" s="90"/>
      <c r="E22" s="90">
        <f t="shared" si="0"/>
        <v>0</v>
      </c>
      <c r="F22" s="91"/>
      <c r="G22" s="18"/>
      <c r="H22" s="30"/>
      <c r="I22" s="7">
        <v>17</v>
      </c>
      <c r="J22" s="90"/>
      <c r="K22" s="90"/>
      <c r="L22" s="90"/>
      <c r="M22" s="90">
        <f t="shared" si="1"/>
        <v>0</v>
      </c>
      <c r="N22" s="91"/>
      <c r="O22" s="18"/>
    </row>
    <row r="23" spans="1:15" ht="24.75" customHeight="1">
      <c r="A23" s="7">
        <v>18</v>
      </c>
      <c r="B23" s="90"/>
      <c r="C23" s="90"/>
      <c r="D23" s="90"/>
      <c r="E23" s="90">
        <f t="shared" si="0"/>
        <v>0</v>
      </c>
      <c r="F23" s="91"/>
      <c r="G23" s="18"/>
      <c r="H23" s="30"/>
      <c r="I23" s="7">
        <v>18</v>
      </c>
      <c r="J23" s="90"/>
      <c r="K23" s="90"/>
      <c r="L23" s="90"/>
      <c r="M23" s="90">
        <f t="shared" si="1"/>
        <v>0</v>
      </c>
      <c r="N23" s="91"/>
      <c r="O23" s="18"/>
    </row>
    <row r="24" spans="1:15" ht="24.75" customHeight="1">
      <c r="A24" s="7">
        <v>19</v>
      </c>
      <c r="B24" s="90"/>
      <c r="C24" s="90"/>
      <c r="D24" s="90"/>
      <c r="E24" s="90">
        <f t="shared" si="0"/>
        <v>0</v>
      </c>
      <c r="F24" s="91"/>
      <c r="G24" s="18"/>
      <c r="H24" s="30"/>
      <c r="I24" s="7">
        <v>19</v>
      </c>
      <c r="J24" s="90"/>
      <c r="K24" s="90"/>
      <c r="L24" s="90"/>
      <c r="M24" s="90">
        <f t="shared" si="1"/>
        <v>0</v>
      </c>
      <c r="N24" s="91"/>
      <c r="O24" s="18"/>
    </row>
    <row r="25" spans="1:15" ht="24.75" customHeight="1">
      <c r="A25" s="7">
        <v>20</v>
      </c>
      <c r="B25" s="90"/>
      <c r="C25" s="90"/>
      <c r="D25" s="90"/>
      <c r="E25" s="90">
        <f t="shared" si="0"/>
        <v>0</v>
      </c>
      <c r="F25" s="91"/>
      <c r="G25" s="18"/>
      <c r="H25" s="30"/>
      <c r="I25" s="7">
        <v>20</v>
      </c>
      <c r="J25" s="90"/>
      <c r="K25" s="90"/>
      <c r="L25" s="90"/>
      <c r="M25" s="90">
        <f t="shared" si="1"/>
        <v>0</v>
      </c>
      <c r="N25" s="91"/>
      <c r="O25" s="18"/>
    </row>
    <row r="26" spans="1:15" ht="24.75" customHeight="1">
      <c r="A26" s="7">
        <v>21</v>
      </c>
      <c r="B26" s="90"/>
      <c r="C26" s="90"/>
      <c r="D26" s="90"/>
      <c r="E26" s="90">
        <f t="shared" si="0"/>
        <v>0</v>
      </c>
      <c r="F26" s="91"/>
      <c r="G26" s="18"/>
      <c r="H26" s="30"/>
      <c r="I26" s="7">
        <v>21</v>
      </c>
      <c r="J26" s="90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0"/>
      <c r="C27" s="90"/>
      <c r="D27" s="90"/>
      <c r="E27" s="90">
        <f t="shared" si="0"/>
        <v>0</v>
      </c>
      <c r="F27" s="91"/>
      <c r="G27" s="18"/>
      <c r="H27" s="30"/>
      <c r="I27" s="7">
        <v>22</v>
      </c>
      <c r="J27" s="90"/>
      <c r="K27" s="90"/>
      <c r="L27" s="90"/>
      <c r="M27" s="90">
        <f t="shared" si="1"/>
        <v>0</v>
      </c>
      <c r="N27" s="91"/>
      <c r="O27" s="18"/>
    </row>
    <row r="28" spans="1:15" ht="24.75" customHeight="1">
      <c r="A28" s="7">
        <v>23</v>
      </c>
      <c r="B28" s="90"/>
      <c r="C28" s="90"/>
      <c r="D28" s="90"/>
      <c r="E28" s="90">
        <f t="shared" si="0"/>
        <v>0</v>
      </c>
      <c r="F28" s="91"/>
      <c r="G28" s="18"/>
      <c r="H28" s="30"/>
      <c r="I28" s="7">
        <v>23</v>
      </c>
      <c r="J28" s="90"/>
      <c r="K28" s="90"/>
      <c r="L28" s="90"/>
      <c r="M28" s="90">
        <f t="shared" si="1"/>
        <v>0</v>
      </c>
      <c r="N28" s="91"/>
      <c r="O28" s="18"/>
    </row>
    <row r="29" spans="1:15" ht="24.75" customHeight="1">
      <c r="A29" s="7">
        <v>24</v>
      </c>
      <c r="B29" s="90"/>
      <c r="C29" s="90"/>
      <c r="D29" s="90"/>
      <c r="E29" s="90">
        <f t="shared" si="0"/>
        <v>0</v>
      </c>
      <c r="F29" s="91"/>
      <c r="G29" s="18"/>
      <c r="H29" s="30"/>
      <c r="I29" s="7">
        <v>24</v>
      </c>
      <c r="J29" s="90"/>
      <c r="K29" s="90"/>
      <c r="L29" s="90"/>
      <c r="M29" s="90">
        <f t="shared" si="1"/>
        <v>0</v>
      </c>
      <c r="N29" s="91"/>
      <c r="O29" s="18"/>
    </row>
    <row r="30" spans="1:15" ht="24.75" customHeight="1">
      <c r="A30" s="7">
        <v>25</v>
      </c>
      <c r="B30" s="90"/>
      <c r="C30" s="90"/>
      <c r="D30" s="90"/>
      <c r="E30" s="90">
        <f t="shared" si="0"/>
        <v>0</v>
      </c>
      <c r="F30" s="91"/>
      <c r="G30" s="18"/>
      <c r="H30" s="30"/>
      <c r="I30" s="7">
        <v>25</v>
      </c>
      <c r="J30" s="90"/>
      <c r="K30" s="90"/>
      <c r="L30" s="90"/>
      <c r="M30" s="90">
        <f t="shared" si="1"/>
        <v>0</v>
      </c>
      <c r="N30" s="91"/>
      <c r="O30" s="18"/>
    </row>
    <row r="31" spans="1:15" ht="24.75" customHeight="1">
      <c r="A31" s="7">
        <v>26</v>
      </c>
      <c r="B31" s="90"/>
      <c r="C31" s="90"/>
      <c r="D31" s="90"/>
      <c r="E31" s="90">
        <f t="shared" si="0"/>
        <v>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>
        <f t="shared" si="0"/>
        <v>0</v>
      </c>
      <c r="F32" s="91"/>
      <c r="G32" s="18"/>
      <c r="H32" s="30"/>
      <c r="I32" s="7">
        <v>27</v>
      </c>
      <c r="J32" s="90"/>
      <c r="K32" s="90"/>
      <c r="L32" s="90"/>
      <c r="M32" s="90">
        <f t="shared" si="1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>
        <f t="shared" si="0"/>
        <v>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0</v>
      </c>
      <c r="D34" s="13"/>
      <c r="E34" s="76">
        <f>SUM(E6:E33)</f>
        <v>0</v>
      </c>
      <c r="F34" s="93"/>
      <c r="G34" s="19"/>
      <c r="H34" s="30"/>
      <c r="I34" s="9"/>
      <c r="J34" s="4" t="s">
        <v>14</v>
      </c>
      <c r="K34" s="76">
        <f>SUM(K6:K33)</f>
        <v>0</v>
      </c>
      <c r="L34" s="13"/>
      <c r="M34" s="76">
        <f>SUM(M6:M33)</f>
        <v>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0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0</v>
      </c>
      <c r="C40" s="64" t="s">
        <v>14</v>
      </c>
      <c r="D40" s="88">
        <f>SUM(B40:B43)</f>
        <v>0</v>
      </c>
      <c r="E40" s="86" t="s">
        <v>187</v>
      </c>
      <c r="F40" s="87">
        <f>SUM(C34,K34,K79,C79)</f>
        <v>0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0</v>
      </c>
      <c r="C41" s="63" t="s">
        <v>128</v>
      </c>
      <c r="D41" s="89">
        <f>D40*0.08</f>
        <v>0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0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1">
      <selection activeCell="H43" sqref="H43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189</v>
      </c>
      <c r="B4" s="106"/>
      <c r="C4" s="154" t="s">
        <v>190</v>
      </c>
      <c r="D4" s="154"/>
      <c r="E4" s="154"/>
      <c r="F4" s="154"/>
      <c r="I4" s="106" t="s">
        <v>10</v>
      </c>
      <c r="J4" s="106"/>
      <c r="K4" s="154" t="s">
        <v>3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/>
      <c r="C6" s="90"/>
      <c r="D6" s="90"/>
      <c r="E6" s="90">
        <f>C6*D6</f>
        <v>0</v>
      </c>
      <c r="F6" s="91"/>
      <c r="G6" s="18"/>
      <c r="H6" s="30"/>
      <c r="I6" s="7">
        <v>1</v>
      </c>
      <c r="J6" s="90"/>
      <c r="K6" s="90"/>
      <c r="L6" s="90"/>
      <c r="M6" s="90">
        <f>K6*L6</f>
        <v>0</v>
      </c>
      <c r="N6" s="91"/>
      <c r="O6" s="18"/>
    </row>
    <row r="7" spans="1:15" ht="24.75" customHeight="1">
      <c r="A7" s="7">
        <v>2</v>
      </c>
      <c r="B7" s="90"/>
      <c r="C7" s="90"/>
      <c r="D7" s="90"/>
      <c r="E7" s="90">
        <f aca="true" t="shared" si="0" ref="E7:E33">C7*D7</f>
        <v>0</v>
      </c>
      <c r="F7" s="91"/>
      <c r="G7" s="18"/>
      <c r="H7" s="30"/>
      <c r="I7" s="7">
        <v>2</v>
      </c>
      <c r="J7" s="90"/>
      <c r="K7" s="90"/>
      <c r="L7" s="90"/>
      <c r="M7" s="90">
        <f aca="true" t="shared" si="1" ref="M7:M33">K7*L7</f>
        <v>0</v>
      </c>
      <c r="N7" s="91"/>
      <c r="O7" s="18"/>
    </row>
    <row r="8" spans="1:15" ht="24.75" customHeight="1">
      <c r="A8" s="7">
        <v>3</v>
      </c>
      <c r="B8" s="90"/>
      <c r="C8" s="90"/>
      <c r="D8" s="90"/>
      <c r="E8" s="90">
        <f t="shared" si="0"/>
        <v>0</v>
      </c>
      <c r="F8" s="91"/>
      <c r="G8" s="18"/>
      <c r="H8" s="30"/>
      <c r="I8" s="7">
        <v>3</v>
      </c>
      <c r="J8" s="90"/>
      <c r="K8" s="90"/>
      <c r="L8" s="90"/>
      <c r="M8" s="90">
        <f t="shared" si="1"/>
        <v>0</v>
      </c>
      <c r="N8" s="91"/>
      <c r="O8" s="18"/>
    </row>
    <row r="9" spans="1:15" ht="24.75" customHeight="1">
      <c r="A9" s="7">
        <v>4</v>
      </c>
      <c r="B9" s="90"/>
      <c r="C9" s="90"/>
      <c r="D9" s="90"/>
      <c r="E9" s="90">
        <f t="shared" si="0"/>
        <v>0</v>
      </c>
      <c r="F9" s="91"/>
      <c r="G9" s="18"/>
      <c r="H9" s="30"/>
      <c r="I9" s="7">
        <v>4</v>
      </c>
      <c r="J9" s="90"/>
      <c r="K9" s="90"/>
      <c r="L9" s="90"/>
      <c r="M9" s="90">
        <f t="shared" si="1"/>
        <v>0</v>
      </c>
      <c r="N9" s="91"/>
      <c r="O9" s="18"/>
    </row>
    <row r="10" spans="1:15" ht="24.75" customHeight="1">
      <c r="A10" s="7">
        <v>5</v>
      </c>
      <c r="B10" s="90"/>
      <c r="C10" s="90"/>
      <c r="D10" s="90"/>
      <c r="E10" s="90">
        <f t="shared" si="0"/>
        <v>0</v>
      </c>
      <c r="F10" s="91"/>
      <c r="G10" s="18"/>
      <c r="H10" s="30"/>
      <c r="I10" s="7">
        <v>5</v>
      </c>
      <c r="J10" s="90"/>
      <c r="K10" s="90"/>
      <c r="L10" s="90"/>
      <c r="M10" s="90">
        <f t="shared" si="1"/>
        <v>0</v>
      </c>
      <c r="N10" s="91"/>
      <c r="O10" s="18"/>
    </row>
    <row r="11" spans="1:15" ht="24.75" customHeight="1">
      <c r="A11" s="7">
        <v>6</v>
      </c>
      <c r="B11" s="90"/>
      <c r="C11" s="90"/>
      <c r="D11" s="90"/>
      <c r="E11" s="90">
        <f t="shared" si="0"/>
        <v>0</v>
      </c>
      <c r="F11" s="91"/>
      <c r="G11" s="18"/>
      <c r="H11" s="30"/>
      <c r="I11" s="7">
        <v>6</v>
      </c>
      <c r="J11" s="90"/>
      <c r="K11" s="90"/>
      <c r="L11" s="90"/>
      <c r="M11" s="90">
        <f t="shared" si="1"/>
        <v>0</v>
      </c>
      <c r="N11" s="91"/>
      <c r="O11" s="18"/>
    </row>
    <row r="12" spans="1:15" ht="24.75" customHeight="1">
      <c r="A12" s="7">
        <v>7</v>
      </c>
      <c r="B12" s="90"/>
      <c r="C12" s="90"/>
      <c r="D12" s="90"/>
      <c r="E12" s="90">
        <f t="shared" si="0"/>
        <v>0</v>
      </c>
      <c r="F12" s="91"/>
      <c r="G12" s="18"/>
      <c r="H12" s="30"/>
      <c r="I12" s="7">
        <v>7</v>
      </c>
      <c r="J12" s="90"/>
      <c r="K12" s="90"/>
      <c r="L12" s="90"/>
      <c r="M12" s="90">
        <f t="shared" si="1"/>
        <v>0</v>
      </c>
      <c r="N12" s="91"/>
      <c r="O12" s="18"/>
    </row>
    <row r="13" spans="1:15" ht="24.75" customHeight="1">
      <c r="A13" s="7">
        <v>8</v>
      </c>
      <c r="B13" s="90"/>
      <c r="C13" s="90"/>
      <c r="D13" s="90"/>
      <c r="E13" s="90">
        <f t="shared" si="0"/>
        <v>0</v>
      </c>
      <c r="F13" s="91"/>
      <c r="G13" s="18"/>
      <c r="H13" s="30"/>
      <c r="I13" s="7">
        <v>8</v>
      </c>
      <c r="J13" s="90"/>
      <c r="K13" s="90"/>
      <c r="L13" s="90"/>
      <c r="M13" s="90">
        <f t="shared" si="1"/>
        <v>0</v>
      </c>
      <c r="N13" s="91"/>
      <c r="O13" s="18"/>
    </row>
    <row r="14" spans="1:15" ht="24.75" customHeight="1">
      <c r="A14" s="7">
        <v>9</v>
      </c>
      <c r="B14" s="90"/>
      <c r="C14" s="90"/>
      <c r="D14" s="90"/>
      <c r="E14" s="90">
        <f t="shared" si="0"/>
        <v>0</v>
      </c>
      <c r="F14" s="91"/>
      <c r="G14" s="18"/>
      <c r="H14" s="30"/>
      <c r="I14" s="7">
        <v>9</v>
      </c>
      <c r="J14" s="90"/>
      <c r="K14" s="90"/>
      <c r="L14" s="90"/>
      <c r="M14" s="90">
        <f t="shared" si="1"/>
        <v>0</v>
      </c>
      <c r="N14" s="91"/>
      <c r="O14" s="18"/>
    </row>
    <row r="15" spans="1:15" ht="24.75" customHeight="1">
      <c r="A15" s="7">
        <v>10</v>
      </c>
      <c r="B15" s="90"/>
      <c r="C15" s="90"/>
      <c r="D15" s="90"/>
      <c r="E15" s="90">
        <f t="shared" si="0"/>
        <v>0</v>
      </c>
      <c r="F15" s="91"/>
      <c r="G15" s="18"/>
      <c r="H15" s="30"/>
      <c r="I15" s="7">
        <v>10</v>
      </c>
      <c r="J15" s="90"/>
      <c r="K15" s="90"/>
      <c r="L15" s="90"/>
      <c r="M15" s="90">
        <f t="shared" si="1"/>
        <v>0</v>
      </c>
      <c r="N15" s="91"/>
      <c r="O15" s="18"/>
    </row>
    <row r="16" spans="1:15" ht="24.75" customHeight="1">
      <c r="A16" s="7">
        <v>11</v>
      </c>
      <c r="B16" s="90"/>
      <c r="C16" s="90"/>
      <c r="D16" s="90"/>
      <c r="E16" s="90">
        <f t="shared" si="0"/>
        <v>0</v>
      </c>
      <c r="F16" s="91"/>
      <c r="G16" s="18"/>
      <c r="H16" s="30"/>
      <c r="I16" s="7">
        <v>11</v>
      </c>
      <c r="J16" s="90"/>
      <c r="K16" s="90"/>
      <c r="L16" s="90"/>
      <c r="M16" s="90">
        <f t="shared" si="1"/>
        <v>0</v>
      </c>
      <c r="N16" s="91"/>
      <c r="O16" s="18"/>
    </row>
    <row r="17" spans="1:15" ht="24.75" customHeight="1">
      <c r="A17" s="7">
        <v>12</v>
      </c>
      <c r="B17" s="90"/>
      <c r="C17" s="90"/>
      <c r="D17" s="90"/>
      <c r="E17" s="90">
        <f t="shared" si="0"/>
        <v>0</v>
      </c>
      <c r="F17" s="91"/>
      <c r="G17" s="18"/>
      <c r="H17" s="30"/>
      <c r="I17" s="7">
        <v>12</v>
      </c>
      <c r="J17" s="90"/>
      <c r="K17" s="90"/>
      <c r="L17" s="90"/>
      <c r="M17" s="90">
        <f t="shared" si="1"/>
        <v>0</v>
      </c>
      <c r="N17" s="91"/>
      <c r="O17" s="18"/>
    </row>
    <row r="18" spans="1:15" ht="24.75" customHeight="1">
      <c r="A18" s="7">
        <v>13</v>
      </c>
      <c r="B18" s="90"/>
      <c r="C18" s="90"/>
      <c r="D18" s="90"/>
      <c r="E18" s="90">
        <f t="shared" si="0"/>
        <v>0</v>
      </c>
      <c r="F18" s="91"/>
      <c r="G18" s="18"/>
      <c r="H18" s="30"/>
      <c r="I18" s="7">
        <v>13</v>
      </c>
      <c r="J18" s="90"/>
      <c r="K18" s="90"/>
      <c r="L18" s="90"/>
      <c r="M18" s="90">
        <f t="shared" si="1"/>
        <v>0</v>
      </c>
      <c r="N18" s="91"/>
      <c r="O18" s="18"/>
    </row>
    <row r="19" spans="1:15" ht="24.75" customHeight="1">
      <c r="A19" s="7">
        <v>14</v>
      </c>
      <c r="B19" s="90"/>
      <c r="C19" s="90"/>
      <c r="D19" s="90"/>
      <c r="E19" s="90">
        <f t="shared" si="0"/>
        <v>0</v>
      </c>
      <c r="F19" s="91"/>
      <c r="G19" s="18"/>
      <c r="H19" s="30"/>
      <c r="I19" s="7">
        <v>14</v>
      </c>
      <c r="J19" s="90"/>
      <c r="K19" s="90"/>
      <c r="L19" s="90"/>
      <c r="M19" s="90">
        <f t="shared" si="1"/>
        <v>0</v>
      </c>
      <c r="N19" s="91"/>
      <c r="O19" s="18"/>
    </row>
    <row r="20" spans="1:15" ht="24.75" customHeight="1">
      <c r="A20" s="7">
        <v>15</v>
      </c>
      <c r="B20" s="90"/>
      <c r="C20" s="90"/>
      <c r="D20" s="90"/>
      <c r="E20" s="90">
        <f t="shared" si="0"/>
        <v>0</v>
      </c>
      <c r="F20" s="91"/>
      <c r="G20" s="18"/>
      <c r="H20" s="30"/>
      <c r="I20" s="7">
        <v>15</v>
      </c>
      <c r="J20" s="90"/>
      <c r="K20" s="90"/>
      <c r="L20" s="90"/>
      <c r="M20" s="90">
        <f t="shared" si="1"/>
        <v>0</v>
      </c>
      <c r="N20" s="91"/>
      <c r="O20" s="18"/>
    </row>
    <row r="21" spans="1:15" ht="24.75" customHeight="1">
      <c r="A21" s="7">
        <v>16</v>
      </c>
      <c r="B21" s="90"/>
      <c r="C21" s="90"/>
      <c r="D21" s="90"/>
      <c r="E21" s="90">
        <f t="shared" si="0"/>
        <v>0</v>
      </c>
      <c r="F21" s="91"/>
      <c r="G21" s="18"/>
      <c r="H21" s="30"/>
      <c r="I21" s="7">
        <v>16</v>
      </c>
      <c r="J21" s="90"/>
      <c r="K21" s="90"/>
      <c r="L21" s="90"/>
      <c r="M21" s="90">
        <f t="shared" si="1"/>
        <v>0</v>
      </c>
      <c r="N21" s="91"/>
      <c r="O21" s="18"/>
    </row>
    <row r="22" spans="1:15" ht="24.75" customHeight="1">
      <c r="A22" s="7">
        <v>17</v>
      </c>
      <c r="B22" s="90"/>
      <c r="C22" s="90"/>
      <c r="D22" s="90"/>
      <c r="E22" s="90">
        <f t="shared" si="0"/>
        <v>0</v>
      </c>
      <c r="F22" s="91"/>
      <c r="G22" s="18"/>
      <c r="H22" s="30"/>
      <c r="I22" s="7">
        <v>17</v>
      </c>
      <c r="J22" s="90"/>
      <c r="K22" s="90"/>
      <c r="L22" s="90"/>
      <c r="M22" s="90">
        <f t="shared" si="1"/>
        <v>0</v>
      </c>
      <c r="N22" s="91"/>
      <c r="O22" s="18"/>
    </row>
    <row r="23" spans="1:15" ht="24.75" customHeight="1">
      <c r="A23" s="7">
        <v>18</v>
      </c>
      <c r="B23" s="90"/>
      <c r="C23" s="90"/>
      <c r="D23" s="90"/>
      <c r="E23" s="90">
        <f t="shared" si="0"/>
        <v>0</v>
      </c>
      <c r="F23" s="91"/>
      <c r="G23" s="18"/>
      <c r="H23" s="30"/>
      <c r="I23" s="7">
        <v>18</v>
      </c>
      <c r="J23" s="90"/>
      <c r="K23" s="90"/>
      <c r="L23" s="90"/>
      <c r="M23" s="90">
        <f t="shared" si="1"/>
        <v>0</v>
      </c>
      <c r="N23" s="91"/>
      <c r="O23" s="18"/>
    </row>
    <row r="24" spans="1:15" ht="24.75" customHeight="1">
      <c r="A24" s="7">
        <v>19</v>
      </c>
      <c r="B24" s="90"/>
      <c r="C24" s="90"/>
      <c r="D24" s="90"/>
      <c r="E24" s="90">
        <f t="shared" si="0"/>
        <v>0</v>
      </c>
      <c r="F24" s="91"/>
      <c r="G24" s="18"/>
      <c r="H24" s="30"/>
      <c r="I24" s="7">
        <v>19</v>
      </c>
      <c r="J24" s="90"/>
      <c r="K24" s="90"/>
      <c r="L24" s="90"/>
      <c r="M24" s="90">
        <f t="shared" si="1"/>
        <v>0</v>
      </c>
      <c r="N24" s="91"/>
      <c r="O24" s="18"/>
    </row>
    <row r="25" spans="1:15" ht="24.75" customHeight="1">
      <c r="A25" s="7">
        <v>20</v>
      </c>
      <c r="B25" s="90"/>
      <c r="C25" s="90"/>
      <c r="D25" s="90"/>
      <c r="E25" s="90">
        <f t="shared" si="0"/>
        <v>0</v>
      </c>
      <c r="F25" s="91"/>
      <c r="G25" s="18"/>
      <c r="H25" s="30"/>
      <c r="I25" s="7">
        <v>20</v>
      </c>
      <c r="J25" s="90"/>
      <c r="K25" s="90"/>
      <c r="L25" s="90"/>
      <c r="M25" s="90">
        <f t="shared" si="1"/>
        <v>0</v>
      </c>
      <c r="N25" s="91"/>
      <c r="O25" s="18"/>
    </row>
    <row r="26" spans="1:15" ht="24.75" customHeight="1">
      <c r="A26" s="7">
        <v>21</v>
      </c>
      <c r="B26" s="90"/>
      <c r="C26" s="90"/>
      <c r="D26" s="90"/>
      <c r="E26" s="90">
        <f t="shared" si="0"/>
        <v>0</v>
      </c>
      <c r="F26" s="91"/>
      <c r="G26" s="18"/>
      <c r="H26" s="30"/>
      <c r="I26" s="7">
        <v>21</v>
      </c>
      <c r="J26" s="90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0"/>
      <c r="C27" s="90"/>
      <c r="D27" s="90"/>
      <c r="E27" s="90">
        <f t="shared" si="0"/>
        <v>0</v>
      </c>
      <c r="F27" s="91"/>
      <c r="G27" s="18"/>
      <c r="H27" s="30"/>
      <c r="I27" s="7">
        <v>22</v>
      </c>
      <c r="J27" s="90"/>
      <c r="K27" s="90"/>
      <c r="L27" s="90"/>
      <c r="M27" s="90">
        <f t="shared" si="1"/>
        <v>0</v>
      </c>
      <c r="N27" s="91"/>
      <c r="O27" s="18"/>
    </row>
    <row r="28" spans="1:15" ht="24.75" customHeight="1">
      <c r="A28" s="7">
        <v>23</v>
      </c>
      <c r="B28" s="90"/>
      <c r="C28" s="90"/>
      <c r="D28" s="90"/>
      <c r="E28" s="90">
        <f t="shared" si="0"/>
        <v>0</v>
      </c>
      <c r="F28" s="91"/>
      <c r="G28" s="18"/>
      <c r="H28" s="30"/>
      <c r="I28" s="7">
        <v>23</v>
      </c>
      <c r="J28" s="90"/>
      <c r="K28" s="90"/>
      <c r="L28" s="90"/>
      <c r="M28" s="90">
        <f t="shared" si="1"/>
        <v>0</v>
      </c>
      <c r="N28" s="91"/>
      <c r="O28" s="18"/>
    </row>
    <row r="29" spans="1:15" ht="24.75" customHeight="1">
      <c r="A29" s="7">
        <v>24</v>
      </c>
      <c r="B29" s="90"/>
      <c r="C29" s="90"/>
      <c r="D29" s="90"/>
      <c r="E29" s="90">
        <f t="shared" si="0"/>
        <v>0</v>
      </c>
      <c r="F29" s="91"/>
      <c r="G29" s="18"/>
      <c r="H29" s="30"/>
      <c r="I29" s="7">
        <v>24</v>
      </c>
      <c r="J29" s="90"/>
      <c r="K29" s="90"/>
      <c r="L29" s="90"/>
      <c r="M29" s="90">
        <f t="shared" si="1"/>
        <v>0</v>
      </c>
      <c r="N29" s="91"/>
      <c r="O29" s="18"/>
    </row>
    <row r="30" spans="1:15" ht="24.75" customHeight="1">
      <c r="A30" s="7">
        <v>25</v>
      </c>
      <c r="B30" s="90"/>
      <c r="C30" s="90"/>
      <c r="D30" s="90"/>
      <c r="E30" s="90">
        <f t="shared" si="0"/>
        <v>0</v>
      </c>
      <c r="F30" s="91"/>
      <c r="G30" s="18"/>
      <c r="H30" s="30"/>
      <c r="I30" s="7">
        <v>25</v>
      </c>
      <c r="J30" s="90"/>
      <c r="K30" s="90"/>
      <c r="L30" s="90"/>
      <c r="M30" s="90">
        <f t="shared" si="1"/>
        <v>0</v>
      </c>
      <c r="N30" s="91"/>
      <c r="O30" s="18"/>
    </row>
    <row r="31" spans="1:15" ht="24.75" customHeight="1">
      <c r="A31" s="7">
        <v>26</v>
      </c>
      <c r="B31" s="90"/>
      <c r="C31" s="90"/>
      <c r="D31" s="90"/>
      <c r="E31" s="90">
        <f t="shared" si="0"/>
        <v>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>
        <f t="shared" si="0"/>
        <v>0</v>
      </c>
      <c r="F32" s="91"/>
      <c r="G32" s="18"/>
      <c r="H32" s="30"/>
      <c r="I32" s="7">
        <v>27</v>
      </c>
      <c r="J32" s="90"/>
      <c r="K32" s="90"/>
      <c r="L32" s="90"/>
      <c r="M32" s="90">
        <f t="shared" si="1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>
        <f t="shared" si="0"/>
        <v>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0</v>
      </c>
      <c r="D34" s="13"/>
      <c r="E34" s="76">
        <f>SUM(E6:E33)</f>
        <v>0</v>
      </c>
      <c r="F34" s="93"/>
      <c r="G34" s="19"/>
      <c r="H34" s="30"/>
      <c r="I34" s="9"/>
      <c r="J34" s="4" t="s">
        <v>14</v>
      </c>
      <c r="K34" s="76">
        <f>SUM(K6:K33)</f>
        <v>0</v>
      </c>
      <c r="L34" s="13"/>
      <c r="M34" s="76">
        <f>SUM(M6:M33)</f>
        <v>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0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0</v>
      </c>
      <c r="C40" s="64" t="s">
        <v>14</v>
      </c>
      <c r="D40" s="88">
        <f>SUM(B40:B43)</f>
        <v>0</v>
      </c>
      <c r="E40" s="86" t="s">
        <v>187</v>
      </c>
      <c r="F40" s="87">
        <f>SUM(C34,K34,K79,C79)</f>
        <v>0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0</v>
      </c>
      <c r="C41" s="63" t="s">
        <v>128</v>
      </c>
      <c r="D41" s="89">
        <f>D40*0.08</f>
        <v>0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0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1">
      <selection activeCell="H43" sqref="H43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189</v>
      </c>
      <c r="B4" s="106"/>
      <c r="C4" s="154" t="s">
        <v>190</v>
      </c>
      <c r="D4" s="154"/>
      <c r="E4" s="154"/>
      <c r="F4" s="154"/>
      <c r="I4" s="106" t="s">
        <v>10</v>
      </c>
      <c r="J4" s="106"/>
      <c r="K4" s="154" t="s">
        <v>3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/>
      <c r="C6" s="90"/>
      <c r="D6" s="90"/>
      <c r="E6" s="90">
        <f>C6*D6</f>
        <v>0</v>
      </c>
      <c r="F6" s="91"/>
      <c r="G6" s="18"/>
      <c r="H6" s="30"/>
      <c r="I6" s="7">
        <v>1</v>
      </c>
      <c r="J6" s="90"/>
      <c r="K6" s="90"/>
      <c r="L6" s="90"/>
      <c r="M6" s="90">
        <f>K6*L6</f>
        <v>0</v>
      </c>
      <c r="N6" s="91"/>
      <c r="O6" s="18"/>
    </row>
    <row r="7" spans="1:15" ht="24.75" customHeight="1">
      <c r="A7" s="7">
        <v>2</v>
      </c>
      <c r="B7" s="90"/>
      <c r="C7" s="90"/>
      <c r="D7" s="90"/>
      <c r="E7" s="90">
        <f aca="true" t="shared" si="0" ref="E7:E33">C7*D7</f>
        <v>0</v>
      </c>
      <c r="F7" s="91"/>
      <c r="G7" s="18"/>
      <c r="H7" s="30"/>
      <c r="I7" s="7">
        <v>2</v>
      </c>
      <c r="J7" s="90"/>
      <c r="K7" s="90"/>
      <c r="L7" s="90"/>
      <c r="M7" s="90">
        <f aca="true" t="shared" si="1" ref="M7:M33">K7*L7</f>
        <v>0</v>
      </c>
      <c r="N7" s="91"/>
      <c r="O7" s="18"/>
    </row>
    <row r="8" spans="1:15" ht="24.75" customHeight="1">
      <c r="A8" s="7">
        <v>3</v>
      </c>
      <c r="B8" s="90"/>
      <c r="C8" s="90"/>
      <c r="D8" s="90"/>
      <c r="E8" s="90">
        <f t="shared" si="0"/>
        <v>0</v>
      </c>
      <c r="F8" s="91"/>
      <c r="G8" s="18"/>
      <c r="H8" s="30"/>
      <c r="I8" s="7">
        <v>3</v>
      </c>
      <c r="J8" s="90"/>
      <c r="K8" s="90"/>
      <c r="L8" s="90"/>
      <c r="M8" s="90">
        <f t="shared" si="1"/>
        <v>0</v>
      </c>
      <c r="N8" s="91"/>
      <c r="O8" s="18"/>
    </row>
    <row r="9" spans="1:15" ht="24.75" customHeight="1">
      <c r="A9" s="7">
        <v>4</v>
      </c>
      <c r="B9" s="90"/>
      <c r="C9" s="90"/>
      <c r="D9" s="90"/>
      <c r="E9" s="90">
        <f t="shared" si="0"/>
        <v>0</v>
      </c>
      <c r="F9" s="91"/>
      <c r="G9" s="18"/>
      <c r="H9" s="30"/>
      <c r="I9" s="7">
        <v>4</v>
      </c>
      <c r="J9" s="90"/>
      <c r="K9" s="90"/>
      <c r="L9" s="90"/>
      <c r="M9" s="90">
        <f t="shared" si="1"/>
        <v>0</v>
      </c>
      <c r="N9" s="91"/>
      <c r="O9" s="18"/>
    </row>
    <row r="10" spans="1:15" ht="24.75" customHeight="1">
      <c r="A10" s="7">
        <v>5</v>
      </c>
      <c r="B10" s="90"/>
      <c r="C10" s="90"/>
      <c r="D10" s="90"/>
      <c r="E10" s="90">
        <f t="shared" si="0"/>
        <v>0</v>
      </c>
      <c r="F10" s="91"/>
      <c r="G10" s="18"/>
      <c r="H10" s="30"/>
      <c r="I10" s="7">
        <v>5</v>
      </c>
      <c r="J10" s="90"/>
      <c r="K10" s="90"/>
      <c r="L10" s="90"/>
      <c r="M10" s="90">
        <f t="shared" si="1"/>
        <v>0</v>
      </c>
      <c r="N10" s="91"/>
      <c r="O10" s="18"/>
    </row>
    <row r="11" spans="1:15" ht="24.75" customHeight="1">
      <c r="A11" s="7">
        <v>6</v>
      </c>
      <c r="B11" s="90"/>
      <c r="C11" s="90"/>
      <c r="D11" s="90"/>
      <c r="E11" s="90">
        <f t="shared" si="0"/>
        <v>0</v>
      </c>
      <c r="F11" s="91"/>
      <c r="G11" s="18"/>
      <c r="H11" s="30"/>
      <c r="I11" s="7">
        <v>6</v>
      </c>
      <c r="J11" s="90"/>
      <c r="K11" s="90"/>
      <c r="L11" s="90"/>
      <c r="M11" s="90">
        <f t="shared" si="1"/>
        <v>0</v>
      </c>
      <c r="N11" s="91"/>
      <c r="O11" s="18"/>
    </row>
    <row r="12" spans="1:15" ht="24.75" customHeight="1">
      <c r="A12" s="7">
        <v>7</v>
      </c>
      <c r="B12" s="90"/>
      <c r="C12" s="90"/>
      <c r="D12" s="90"/>
      <c r="E12" s="90">
        <f t="shared" si="0"/>
        <v>0</v>
      </c>
      <c r="F12" s="91"/>
      <c r="G12" s="18"/>
      <c r="H12" s="30"/>
      <c r="I12" s="7">
        <v>7</v>
      </c>
      <c r="J12" s="90"/>
      <c r="K12" s="90"/>
      <c r="L12" s="90"/>
      <c r="M12" s="90">
        <f t="shared" si="1"/>
        <v>0</v>
      </c>
      <c r="N12" s="91"/>
      <c r="O12" s="18"/>
    </row>
    <row r="13" spans="1:15" ht="24.75" customHeight="1">
      <c r="A13" s="7">
        <v>8</v>
      </c>
      <c r="B13" s="90"/>
      <c r="C13" s="90"/>
      <c r="D13" s="90"/>
      <c r="E13" s="90">
        <f t="shared" si="0"/>
        <v>0</v>
      </c>
      <c r="F13" s="91"/>
      <c r="G13" s="18"/>
      <c r="H13" s="30"/>
      <c r="I13" s="7">
        <v>8</v>
      </c>
      <c r="J13" s="90"/>
      <c r="K13" s="90"/>
      <c r="L13" s="90"/>
      <c r="M13" s="90">
        <f t="shared" si="1"/>
        <v>0</v>
      </c>
      <c r="N13" s="91"/>
      <c r="O13" s="18"/>
    </row>
    <row r="14" spans="1:15" ht="24.75" customHeight="1">
      <c r="A14" s="7">
        <v>9</v>
      </c>
      <c r="B14" s="90"/>
      <c r="C14" s="90"/>
      <c r="D14" s="90"/>
      <c r="E14" s="90">
        <f t="shared" si="0"/>
        <v>0</v>
      </c>
      <c r="F14" s="91"/>
      <c r="G14" s="18"/>
      <c r="H14" s="30"/>
      <c r="I14" s="7">
        <v>9</v>
      </c>
      <c r="J14" s="90"/>
      <c r="K14" s="90"/>
      <c r="L14" s="90"/>
      <c r="M14" s="90">
        <f t="shared" si="1"/>
        <v>0</v>
      </c>
      <c r="N14" s="91"/>
      <c r="O14" s="18"/>
    </row>
    <row r="15" spans="1:15" ht="24.75" customHeight="1">
      <c r="A15" s="7">
        <v>10</v>
      </c>
      <c r="B15" s="90"/>
      <c r="C15" s="90"/>
      <c r="D15" s="90"/>
      <c r="E15" s="90">
        <f t="shared" si="0"/>
        <v>0</v>
      </c>
      <c r="F15" s="91"/>
      <c r="G15" s="18"/>
      <c r="H15" s="30"/>
      <c r="I15" s="7">
        <v>10</v>
      </c>
      <c r="J15" s="90"/>
      <c r="K15" s="90"/>
      <c r="L15" s="90"/>
      <c r="M15" s="90">
        <f t="shared" si="1"/>
        <v>0</v>
      </c>
      <c r="N15" s="91"/>
      <c r="O15" s="18"/>
    </row>
    <row r="16" spans="1:15" ht="24.75" customHeight="1">
      <c r="A16" s="7">
        <v>11</v>
      </c>
      <c r="B16" s="90"/>
      <c r="C16" s="90"/>
      <c r="D16" s="90"/>
      <c r="E16" s="90">
        <f t="shared" si="0"/>
        <v>0</v>
      </c>
      <c r="F16" s="91"/>
      <c r="G16" s="18"/>
      <c r="H16" s="30"/>
      <c r="I16" s="7">
        <v>11</v>
      </c>
      <c r="J16" s="90"/>
      <c r="K16" s="90"/>
      <c r="L16" s="90"/>
      <c r="M16" s="90">
        <f t="shared" si="1"/>
        <v>0</v>
      </c>
      <c r="N16" s="91"/>
      <c r="O16" s="18"/>
    </row>
    <row r="17" spans="1:15" ht="24.75" customHeight="1">
      <c r="A17" s="7">
        <v>12</v>
      </c>
      <c r="B17" s="90"/>
      <c r="C17" s="90"/>
      <c r="D17" s="90"/>
      <c r="E17" s="90">
        <f t="shared" si="0"/>
        <v>0</v>
      </c>
      <c r="F17" s="91"/>
      <c r="G17" s="18"/>
      <c r="H17" s="30"/>
      <c r="I17" s="7">
        <v>12</v>
      </c>
      <c r="J17" s="90"/>
      <c r="K17" s="90"/>
      <c r="L17" s="90"/>
      <c r="M17" s="90">
        <f t="shared" si="1"/>
        <v>0</v>
      </c>
      <c r="N17" s="91"/>
      <c r="O17" s="18"/>
    </row>
    <row r="18" spans="1:15" ht="24.75" customHeight="1">
      <c r="A18" s="7">
        <v>13</v>
      </c>
      <c r="B18" s="90"/>
      <c r="C18" s="90"/>
      <c r="D18" s="90"/>
      <c r="E18" s="90">
        <f t="shared" si="0"/>
        <v>0</v>
      </c>
      <c r="F18" s="91"/>
      <c r="G18" s="18"/>
      <c r="H18" s="30"/>
      <c r="I18" s="7">
        <v>13</v>
      </c>
      <c r="J18" s="90"/>
      <c r="K18" s="90"/>
      <c r="L18" s="90"/>
      <c r="M18" s="90">
        <f t="shared" si="1"/>
        <v>0</v>
      </c>
      <c r="N18" s="91"/>
      <c r="O18" s="18"/>
    </row>
    <row r="19" spans="1:15" ht="24.75" customHeight="1">
      <c r="A19" s="7">
        <v>14</v>
      </c>
      <c r="B19" s="90"/>
      <c r="C19" s="90"/>
      <c r="D19" s="90"/>
      <c r="E19" s="90">
        <f t="shared" si="0"/>
        <v>0</v>
      </c>
      <c r="F19" s="91"/>
      <c r="G19" s="18"/>
      <c r="H19" s="30"/>
      <c r="I19" s="7">
        <v>14</v>
      </c>
      <c r="J19" s="90"/>
      <c r="K19" s="90"/>
      <c r="L19" s="90"/>
      <c r="M19" s="90">
        <f t="shared" si="1"/>
        <v>0</v>
      </c>
      <c r="N19" s="91"/>
      <c r="O19" s="18"/>
    </row>
    <row r="20" spans="1:15" ht="24.75" customHeight="1">
      <c r="A20" s="7">
        <v>15</v>
      </c>
      <c r="B20" s="90"/>
      <c r="C20" s="90"/>
      <c r="D20" s="90"/>
      <c r="E20" s="90">
        <f t="shared" si="0"/>
        <v>0</v>
      </c>
      <c r="F20" s="91"/>
      <c r="G20" s="18"/>
      <c r="H20" s="30"/>
      <c r="I20" s="7">
        <v>15</v>
      </c>
      <c r="J20" s="90"/>
      <c r="K20" s="90"/>
      <c r="L20" s="90"/>
      <c r="M20" s="90">
        <f t="shared" si="1"/>
        <v>0</v>
      </c>
      <c r="N20" s="91"/>
      <c r="O20" s="18"/>
    </row>
    <row r="21" spans="1:15" ht="24.75" customHeight="1">
      <c r="A21" s="7">
        <v>16</v>
      </c>
      <c r="B21" s="90"/>
      <c r="C21" s="90"/>
      <c r="D21" s="90"/>
      <c r="E21" s="90">
        <f t="shared" si="0"/>
        <v>0</v>
      </c>
      <c r="F21" s="91"/>
      <c r="G21" s="18"/>
      <c r="H21" s="30"/>
      <c r="I21" s="7">
        <v>16</v>
      </c>
      <c r="J21" s="90"/>
      <c r="K21" s="90"/>
      <c r="L21" s="90"/>
      <c r="M21" s="90">
        <f t="shared" si="1"/>
        <v>0</v>
      </c>
      <c r="N21" s="91"/>
      <c r="O21" s="18"/>
    </row>
    <row r="22" spans="1:15" ht="24.75" customHeight="1">
      <c r="A22" s="7">
        <v>17</v>
      </c>
      <c r="B22" s="90"/>
      <c r="C22" s="90"/>
      <c r="D22" s="90"/>
      <c r="E22" s="90">
        <f t="shared" si="0"/>
        <v>0</v>
      </c>
      <c r="F22" s="91"/>
      <c r="G22" s="18"/>
      <c r="H22" s="30"/>
      <c r="I22" s="7">
        <v>17</v>
      </c>
      <c r="J22" s="90"/>
      <c r="K22" s="90"/>
      <c r="L22" s="90"/>
      <c r="M22" s="90">
        <f t="shared" si="1"/>
        <v>0</v>
      </c>
      <c r="N22" s="91"/>
      <c r="O22" s="18"/>
    </row>
    <row r="23" spans="1:15" ht="24.75" customHeight="1">
      <c r="A23" s="7">
        <v>18</v>
      </c>
      <c r="B23" s="90"/>
      <c r="C23" s="90"/>
      <c r="D23" s="90"/>
      <c r="E23" s="90">
        <f t="shared" si="0"/>
        <v>0</v>
      </c>
      <c r="F23" s="91"/>
      <c r="G23" s="18"/>
      <c r="H23" s="30"/>
      <c r="I23" s="7">
        <v>18</v>
      </c>
      <c r="J23" s="90"/>
      <c r="K23" s="90"/>
      <c r="L23" s="90"/>
      <c r="M23" s="90">
        <f t="shared" si="1"/>
        <v>0</v>
      </c>
      <c r="N23" s="91"/>
      <c r="O23" s="18"/>
    </row>
    <row r="24" spans="1:15" ht="24.75" customHeight="1">
      <c r="A24" s="7">
        <v>19</v>
      </c>
      <c r="B24" s="90"/>
      <c r="C24" s="90"/>
      <c r="D24" s="90"/>
      <c r="E24" s="90">
        <f t="shared" si="0"/>
        <v>0</v>
      </c>
      <c r="F24" s="91"/>
      <c r="G24" s="18"/>
      <c r="H24" s="30"/>
      <c r="I24" s="7">
        <v>19</v>
      </c>
      <c r="J24" s="90"/>
      <c r="K24" s="90"/>
      <c r="L24" s="90"/>
      <c r="M24" s="90">
        <f t="shared" si="1"/>
        <v>0</v>
      </c>
      <c r="N24" s="91"/>
      <c r="O24" s="18"/>
    </row>
    <row r="25" spans="1:15" ht="24.75" customHeight="1">
      <c r="A25" s="7">
        <v>20</v>
      </c>
      <c r="B25" s="90"/>
      <c r="C25" s="90"/>
      <c r="D25" s="90"/>
      <c r="E25" s="90">
        <f t="shared" si="0"/>
        <v>0</v>
      </c>
      <c r="F25" s="91"/>
      <c r="G25" s="18"/>
      <c r="H25" s="30"/>
      <c r="I25" s="7">
        <v>20</v>
      </c>
      <c r="J25" s="90"/>
      <c r="K25" s="90"/>
      <c r="L25" s="90"/>
      <c r="M25" s="90">
        <f t="shared" si="1"/>
        <v>0</v>
      </c>
      <c r="N25" s="91"/>
      <c r="O25" s="18"/>
    </row>
    <row r="26" spans="1:15" ht="24.75" customHeight="1">
      <c r="A26" s="7">
        <v>21</v>
      </c>
      <c r="B26" s="90"/>
      <c r="C26" s="90"/>
      <c r="D26" s="90"/>
      <c r="E26" s="90">
        <f t="shared" si="0"/>
        <v>0</v>
      </c>
      <c r="F26" s="91"/>
      <c r="G26" s="18"/>
      <c r="H26" s="30"/>
      <c r="I26" s="7">
        <v>21</v>
      </c>
      <c r="J26" s="90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0"/>
      <c r="C27" s="90"/>
      <c r="D27" s="90"/>
      <c r="E27" s="90">
        <f t="shared" si="0"/>
        <v>0</v>
      </c>
      <c r="F27" s="91"/>
      <c r="G27" s="18"/>
      <c r="H27" s="30"/>
      <c r="I27" s="7">
        <v>22</v>
      </c>
      <c r="J27" s="90"/>
      <c r="K27" s="90"/>
      <c r="L27" s="90"/>
      <c r="M27" s="90">
        <f t="shared" si="1"/>
        <v>0</v>
      </c>
      <c r="N27" s="91"/>
      <c r="O27" s="18"/>
    </row>
    <row r="28" spans="1:15" ht="24.75" customHeight="1">
      <c r="A28" s="7">
        <v>23</v>
      </c>
      <c r="B28" s="90"/>
      <c r="C28" s="90"/>
      <c r="D28" s="90"/>
      <c r="E28" s="90">
        <f t="shared" si="0"/>
        <v>0</v>
      </c>
      <c r="F28" s="91"/>
      <c r="G28" s="18"/>
      <c r="H28" s="30"/>
      <c r="I28" s="7">
        <v>23</v>
      </c>
      <c r="J28" s="90"/>
      <c r="K28" s="90"/>
      <c r="L28" s="90"/>
      <c r="M28" s="90">
        <f t="shared" si="1"/>
        <v>0</v>
      </c>
      <c r="N28" s="91"/>
      <c r="O28" s="18"/>
    </row>
    <row r="29" spans="1:15" ht="24.75" customHeight="1">
      <c r="A29" s="7">
        <v>24</v>
      </c>
      <c r="B29" s="90"/>
      <c r="C29" s="90"/>
      <c r="D29" s="90"/>
      <c r="E29" s="90">
        <f t="shared" si="0"/>
        <v>0</v>
      </c>
      <c r="F29" s="91"/>
      <c r="G29" s="18"/>
      <c r="H29" s="30"/>
      <c r="I29" s="7">
        <v>24</v>
      </c>
      <c r="J29" s="90"/>
      <c r="K29" s="90"/>
      <c r="L29" s="90"/>
      <c r="M29" s="90">
        <f t="shared" si="1"/>
        <v>0</v>
      </c>
      <c r="N29" s="91"/>
      <c r="O29" s="18"/>
    </row>
    <row r="30" spans="1:15" ht="24.75" customHeight="1">
      <c r="A30" s="7">
        <v>25</v>
      </c>
      <c r="B30" s="90"/>
      <c r="C30" s="90"/>
      <c r="D30" s="90"/>
      <c r="E30" s="90">
        <f t="shared" si="0"/>
        <v>0</v>
      </c>
      <c r="F30" s="91"/>
      <c r="G30" s="18"/>
      <c r="H30" s="30"/>
      <c r="I30" s="7">
        <v>25</v>
      </c>
      <c r="J30" s="90"/>
      <c r="K30" s="90"/>
      <c r="L30" s="90"/>
      <c r="M30" s="90">
        <f t="shared" si="1"/>
        <v>0</v>
      </c>
      <c r="N30" s="91"/>
      <c r="O30" s="18"/>
    </row>
    <row r="31" spans="1:15" ht="24.75" customHeight="1">
      <c r="A31" s="7">
        <v>26</v>
      </c>
      <c r="B31" s="90"/>
      <c r="C31" s="90"/>
      <c r="D31" s="90"/>
      <c r="E31" s="90">
        <f t="shared" si="0"/>
        <v>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>
        <f t="shared" si="0"/>
        <v>0</v>
      </c>
      <c r="F32" s="91"/>
      <c r="G32" s="18"/>
      <c r="H32" s="30"/>
      <c r="I32" s="7">
        <v>27</v>
      </c>
      <c r="J32" s="90"/>
      <c r="K32" s="90"/>
      <c r="L32" s="90"/>
      <c r="M32" s="90">
        <f t="shared" si="1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>
        <f t="shared" si="0"/>
        <v>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0</v>
      </c>
      <c r="D34" s="13"/>
      <c r="E34" s="76">
        <f>SUM(E6:E33)</f>
        <v>0</v>
      </c>
      <c r="F34" s="93"/>
      <c r="G34" s="19"/>
      <c r="H34" s="30"/>
      <c r="I34" s="9"/>
      <c r="J34" s="4" t="s">
        <v>14</v>
      </c>
      <c r="K34" s="76">
        <f>SUM(K6:K33)</f>
        <v>0</v>
      </c>
      <c r="L34" s="13"/>
      <c r="M34" s="76">
        <f>SUM(M6:M33)</f>
        <v>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0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0</v>
      </c>
      <c r="C40" s="64" t="s">
        <v>14</v>
      </c>
      <c r="D40" s="88">
        <f>SUM(B40:B43)</f>
        <v>0</v>
      </c>
      <c r="E40" s="86" t="s">
        <v>187</v>
      </c>
      <c r="F40" s="87">
        <f>SUM(C34,K34,K79,C79)</f>
        <v>0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0</v>
      </c>
      <c r="C41" s="63" t="s">
        <v>128</v>
      </c>
      <c r="D41" s="89">
        <f>D40*0.08</f>
        <v>0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0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1">
      <selection activeCell="H43" sqref="H43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189</v>
      </c>
      <c r="B4" s="106"/>
      <c r="C4" s="154" t="s">
        <v>190</v>
      </c>
      <c r="D4" s="154"/>
      <c r="E4" s="154"/>
      <c r="F4" s="154"/>
      <c r="I4" s="106" t="s">
        <v>10</v>
      </c>
      <c r="J4" s="106"/>
      <c r="K4" s="154" t="s">
        <v>3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/>
      <c r="C6" s="90"/>
      <c r="D6" s="90"/>
      <c r="E6" s="90">
        <f>C6*D6</f>
        <v>0</v>
      </c>
      <c r="F6" s="91"/>
      <c r="G6" s="18"/>
      <c r="H6" s="30"/>
      <c r="I6" s="7">
        <v>1</v>
      </c>
      <c r="J6" s="90"/>
      <c r="K6" s="90"/>
      <c r="L6" s="90"/>
      <c r="M6" s="90">
        <f>K6*L6</f>
        <v>0</v>
      </c>
      <c r="N6" s="91"/>
      <c r="O6" s="18"/>
    </row>
    <row r="7" spans="1:15" ht="24.75" customHeight="1">
      <c r="A7" s="7">
        <v>2</v>
      </c>
      <c r="B7" s="90"/>
      <c r="C7" s="90"/>
      <c r="D7" s="90"/>
      <c r="E7" s="90">
        <f aca="true" t="shared" si="0" ref="E7:E33">C7*D7</f>
        <v>0</v>
      </c>
      <c r="F7" s="91"/>
      <c r="G7" s="18"/>
      <c r="H7" s="30"/>
      <c r="I7" s="7">
        <v>2</v>
      </c>
      <c r="J7" s="90"/>
      <c r="K7" s="90"/>
      <c r="L7" s="90"/>
      <c r="M7" s="90">
        <f aca="true" t="shared" si="1" ref="M7:M33">K7*L7</f>
        <v>0</v>
      </c>
      <c r="N7" s="91"/>
      <c r="O7" s="18"/>
    </row>
    <row r="8" spans="1:15" ht="24.75" customHeight="1">
      <c r="A8" s="7">
        <v>3</v>
      </c>
      <c r="B8" s="90"/>
      <c r="C8" s="90"/>
      <c r="D8" s="90"/>
      <c r="E8" s="90">
        <f t="shared" si="0"/>
        <v>0</v>
      </c>
      <c r="F8" s="91"/>
      <c r="G8" s="18"/>
      <c r="H8" s="30"/>
      <c r="I8" s="7">
        <v>3</v>
      </c>
      <c r="J8" s="90"/>
      <c r="K8" s="90"/>
      <c r="L8" s="90"/>
      <c r="M8" s="90">
        <f t="shared" si="1"/>
        <v>0</v>
      </c>
      <c r="N8" s="91"/>
      <c r="O8" s="18"/>
    </row>
    <row r="9" spans="1:15" ht="24.75" customHeight="1">
      <c r="A9" s="7">
        <v>4</v>
      </c>
      <c r="B9" s="90"/>
      <c r="C9" s="90"/>
      <c r="D9" s="90"/>
      <c r="E9" s="90">
        <f t="shared" si="0"/>
        <v>0</v>
      </c>
      <c r="F9" s="91"/>
      <c r="G9" s="18"/>
      <c r="H9" s="30"/>
      <c r="I9" s="7">
        <v>4</v>
      </c>
      <c r="J9" s="90"/>
      <c r="K9" s="90"/>
      <c r="L9" s="90"/>
      <c r="M9" s="90">
        <f t="shared" si="1"/>
        <v>0</v>
      </c>
      <c r="N9" s="91"/>
      <c r="O9" s="18"/>
    </row>
    <row r="10" spans="1:15" ht="24.75" customHeight="1">
      <c r="A10" s="7">
        <v>5</v>
      </c>
      <c r="B10" s="90"/>
      <c r="C10" s="90"/>
      <c r="D10" s="90"/>
      <c r="E10" s="90">
        <f t="shared" si="0"/>
        <v>0</v>
      </c>
      <c r="F10" s="91"/>
      <c r="G10" s="18"/>
      <c r="H10" s="30"/>
      <c r="I10" s="7">
        <v>5</v>
      </c>
      <c r="J10" s="90"/>
      <c r="K10" s="90"/>
      <c r="L10" s="90"/>
      <c r="M10" s="90">
        <f t="shared" si="1"/>
        <v>0</v>
      </c>
      <c r="N10" s="91"/>
      <c r="O10" s="18"/>
    </row>
    <row r="11" spans="1:15" ht="24.75" customHeight="1">
      <c r="A11" s="7">
        <v>6</v>
      </c>
      <c r="B11" s="90"/>
      <c r="C11" s="90"/>
      <c r="D11" s="90"/>
      <c r="E11" s="90">
        <f t="shared" si="0"/>
        <v>0</v>
      </c>
      <c r="F11" s="91"/>
      <c r="G11" s="18"/>
      <c r="H11" s="30"/>
      <c r="I11" s="7">
        <v>6</v>
      </c>
      <c r="J11" s="90"/>
      <c r="K11" s="90"/>
      <c r="L11" s="90"/>
      <c r="M11" s="90">
        <f t="shared" si="1"/>
        <v>0</v>
      </c>
      <c r="N11" s="91"/>
      <c r="O11" s="18"/>
    </row>
    <row r="12" spans="1:15" ht="24.75" customHeight="1">
      <c r="A12" s="7">
        <v>7</v>
      </c>
      <c r="B12" s="90"/>
      <c r="C12" s="90"/>
      <c r="D12" s="90"/>
      <c r="E12" s="90">
        <f t="shared" si="0"/>
        <v>0</v>
      </c>
      <c r="F12" s="91"/>
      <c r="G12" s="18"/>
      <c r="H12" s="30"/>
      <c r="I12" s="7">
        <v>7</v>
      </c>
      <c r="J12" s="90"/>
      <c r="K12" s="90"/>
      <c r="L12" s="90"/>
      <c r="M12" s="90">
        <f t="shared" si="1"/>
        <v>0</v>
      </c>
      <c r="N12" s="91"/>
      <c r="O12" s="18"/>
    </row>
    <row r="13" spans="1:15" ht="24.75" customHeight="1">
      <c r="A13" s="7">
        <v>8</v>
      </c>
      <c r="B13" s="90"/>
      <c r="C13" s="90"/>
      <c r="D13" s="90"/>
      <c r="E13" s="90">
        <f t="shared" si="0"/>
        <v>0</v>
      </c>
      <c r="F13" s="91"/>
      <c r="G13" s="18"/>
      <c r="H13" s="30"/>
      <c r="I13" s="7">
        <v>8</v>
      </c>
      <c r="J13" s="90"/>
      <c r="K13" s="90"/>
      <c r="L13" s="90"/>
      <c r="M13" s="90">
        <f t="shared" si="1"/>
        <v>0</v>
      </c>
      <c r="N13" s="91"/>
      <c r="O13" s="18"/>
    </row>
    <row r="14" spans="1:15" ht="24.75" customHeight="1">
      <c r="A14" s="7">
        <v>9</v>
      </c>
      <c r="B14" s="90"/>
      <c r="C14" s="90"/>
      <c r="D14" s="90"/>
      <c r="E14" s="90">
        <f t="shared" si="0"/>
        <v>0</v>
      </c>
      <c r="F14" s="91"/>
      <c r="G14" s="18"/>
      <c r="H14" s="30"/>
      <c r="I14" s="7">
        <v>9</v>
      </c>
      <c r="J14" s="90"/>
      <c r="K14" s="90"/>
      <c r="L14" s="90"/>
      <c r="M14" s="90">
        <f t="shared" si="1"/>
        <v>0</v>
      </c>
      <c r="N14" s="91"/>
      <c r="O14" s="18"/>
    </row>
    <row r="15" spans="1:15" ht="24.75" customHeight="1">
      <c r="A15" s="7">
        <v>10</v>
      </c>
      <c r="B15" s="90"/>
      <c r="C15" s="90"/>
      <c r="D15" s="90"/>
      <c r="E15" s="90">
        <f t="shared" si="0"/>
        <v>0</v>
      </c>
      <c r="F15" s="91"/>
      <c r="G15" s="18"/>
      <c r="H15" s="30"/>
      <c r="I15" s="7">
        <v>10</v>
      </c>
      <c r="J15" s="90"/>
      <c r="K15" s="90"/>
      <c r="L15" s="90"/>
      <c r="M15" s="90">
        <f t="shared" si="1"/>
        <v>0</v>
      </c>
      <c r="N15" s="91"/>
      <c r="O15" s="18"/>
    </row>
    <row r="16" spans="1:15" ht="24.75" customHeight="1">
      <c r="A16" s="7">
        <v>11</v>
      </c>
      <c r="B16" s="90"/>
      <c r="C16" s="90"/>
      <c r="D16" s="90"/>
      <c r="E16" s="90">
        <f t="shared" si="0"/>
        <v>0</v>
      </c>
      <c r="F16" s="91"/>
      <c r="G16" s="18"/>
      <c r="H16" s="30"/>
      <c r="I16" s="7">
        <v>11</v>
      </c>
      <c r="J16" s="90"/>
      <c r="K16" s="90"/>
      <c r="L16" s="90"/>
      <c r="M16" s="90">
        <f t="shared" si="1"/>
        <v>0</v>
      </c>
      <c r="N16" s="91"/>
      <c r="O16" s="18"/>
    </row>
    <row r="17" spans="1:15" ht="24.75" customHeight="1">
      <c r="A17" s="7">
        <v>12</v>
      </c>
      <c r="B17" s="90"/>
      <c r="C17" s="90"/>
      <c r="D17" s="90"/>
      <c r="E17" s="90">
        <f t="shared" si="0"/>
        <v>0</v>
      </c>
      <c r="F17" s="91"/>
      <c r="G17" s="18"/>
      <c r="H17" s="30"/>
      <c r="I17" s="7">
        <v>12</v>
      </c>
      <c r="J17" s="90"/>
      <c r="K17" s="90"/>
      <c r="L17" s="90"/>
      <c r="M17" s="90">
        <f t="shared" si="1"/>
        <v>0</v>
      </c>
      <c r="N17" s="91"/>
      <c r="O17" s="18"/>
    </row>
    <row r="18" spans="1:15" ht="24.75" customHeight="1">
      <c r="A18" s="7">
        <v>13</v>
      </c>
      <c r="B18" s="90"/>
      <c r="C18" s="90"/>
      <c r="D18" s="90"/>
      <c r="E18" s="90">
        <f t="shared" si="0"/>
        <v>0</v>
      </c>
      <c r="F18" s="91"/>
      <c r="G18" s="18"/>
      <c r="H18" s="30"/>
      <c r="I18" s="7">
        <v>13</v>
      </c>
      <c r="J18" s="90"/>
      <c r="K18" s="90"/>
      <c r="L18" s="90"/>
      <c r="M18" s="90">
        <f t="shared" si="1"/>
        <v>0</v>
      </c>
      <c r="N18" s="91"/>
      <c r="O18" s="18"/>
    </row>
    <row r="19" spans="1:15" ht="24.75" customHeight="1">
      <c r="A19" s="7">
        <v>14</v>
      </c>
      <c r="B19" s="90"/>
      <c r="C19" s="90"/>
      <c r="D19" s="90"/>
      <c r="E19" s="90">
        <f t="shared" si="0"/>
        <v>0</v>
      </c>
      <c r="F19" s="91"/>
      <c r="G19" s="18"/>
      <c r="H19" s="30"/>
      <c r="I19" s="7">
        <v>14</v>
      </c>
      <c r="J19" s="90"/>
      <c r="K19" s="90"/>
      <c r="L19" s="90"/>
      <c r="M19" s="90">
        <f t="shared" si="1"/>
        <v>0</v>
      </c>
      <c r="N19" s="91"/>
      <c r="O19" s="18"/>
    </row>
    <row r="20" spans="1:15" ht="24.75" customHeight="1">
      <c r="A20" s="7">
        <v>15</v>
      </c>
      <c r="B20" s="90"/>
      <c r="C20" s="90"/>
      <c r="D20" s="90"/>
      <c r="E20" s="90">
        <f t="shared" si="0"/>
        <v>0</v>
      </c>
      <c r="F20" s="91"/>
      <c r="G20" s="18"/>
      <c r="H20" s="30"/>
      <c r="I20" s="7">
        <v>15</v>
      </c>
      <c r="J20" s="90"/>
      <c r="K20" s="90"/>
      <c r="L20" s="90"/>
      <c r="M20" s="90">
        <f t="shared" si="1"/>
        <v>0</v>
      </c>
      <c r="N20" s="91"/>
      <c r="O20" s="18"/>
    </row>
    <row r="21" spans="1:15" ht="24.75" customHeight="1">
      <c r="A21" s="7">
        <v>16</v>
      </c>
      <c r="B21" s="90"/>
      <c r="C21" s="90"/>
      <c r="D21" s="90"/>
      <c r="E21" s="90">
        <f t="shared" si="0"/>
        <v>0</v>
      </c>
      <c r="F21" s="91"/>
      <c r="G21" s="18"/>
      <c r="H21" s="30"/>
      <c r="I21" s="7">
        <v>16</v>
      </c>
      <c r="J21" s="90"/>
      <c r="K21" s="90"/>
      <c r="L21" s="90"/>
      <c r="M21" s="90">
        <f t="shared" si="1"/>
        <v>0</v>
      </c>
      <c r="N21" s="91"/>
      <c r="O21" s="18"/>
    </row>
    <row r="22" spans="1:15" ht="24.75" customHeight="1">
      <c r="A22" s="7">
        <v>17</v>
      </c>
      <c r="B22" s="90"/>
      <c r="C22" s="90"/>
      <c r="D22" s="90"/>
      <c r="E22" s="90">
        <f t="shared" si="0"/>
        <v>0</v>
      </c>
      <c r="F22" s="91"/>
      <c r="G22" s="18"/>
      <c r="H22" s="30"/>
      <c r="I22" s="7">
        <v>17</v>
      </c>
      <c r="J22" s="90"/>
      <c r="K22" s="90"/>
      <c r="L22" s="90"/>
      <c r="M22" s="90">
        <f t="shared" si="1"/>
        <v>0</v>
      </c>
      <c r="N22" s="91"/>
      <c r="O22" s="18"/>
    </row>
    <row r="23" spans="1:15" ht="24.75" customHeight="1">
      <c r="A23" s="7">
        <v>18</v>
      </c>
      <c r="B23" s="90"/>
      <c r="C23" s="90"/>
      <c r="D23" s="90"/>
      <c r="E23" s="90">
        <f t="shared" si="0"/>
        <v>0</v>
      </c>
      <c r="F23" s="91"/>
      <c r="G23" s="18"/>
      <c r="H23" s="30"/>
      <c r="I23" s="7">
        <v>18</v>
      </c>
      <c r="J23" s="90"/>
      <c r="K23" s="90"/>
      <c r="L23" s="90"/>
      <c r="M23" s="90">
        <f t="shared" si="1"/>
        <v>0</v>
      </c>
      <c r="N23" s="91"/>
      <c r="O23" s="18"/>
    </row>
    <row r="24" spans="1:15" ht="24.75" customHeight="1">
      <c r="A24" s="7">
        <v>19</v>
      </c>
      <c r="B24" s="90"/>
      <c r="C24" s="90"/>
      <c r="D24" s="90"/>
      <c r="E24" s="90">
        <f t="shared" si="0"/>
        <v>0</v>
      </c>
      <c r="F24" s="91"/>
      <c r="G24" s="18"/>
      <c r="H24" s="30"/>
      <c r="I24" s="7">
        <v>19</v>
      </c>
      <c r="J24" s="90"/>
      <c r="K24" s="90"/>
      <c r="L24" s="90"/>
      <c r="M24" s="90">
        <f t="shared" si="1"/>
        <v>0</v>
      </c>
      <c r="N24" s="91"/>
      <c r="O24" s="18"/>
    </row>
    <row r="25" spans="1:15" ht="24.75" customHeight="1">
      <c r="A25" s="7">
        <v>20</v>
      </c>
      <c r="B25" s="90"/>
      <c r="C25" s="90"/>
      <c r="D25" s="90"/>
      <c r="E25" s="90">
        <f t="shared" si="0"/>
        <v>0</v>
      </c>
      <c r="F25" s="91"/>
      <c r="G25" s="18"/>
      <c r="H25" s="30"/>
      <c r="I25" s="7">
        <v>20</v>
      </c>
      <c r="J25" s="90"/>
      <c r="K25" s="90"/>
      <c r="L25" s="90"/>
      <c r="M25" s="90">
        <f t="shared" si="1"/>
        <v>0</v>
      </c>
      <c r="N25" s="91"/>
      <c r="O25" s="18"/>
    </row>
    <row r="26" spans="1:15" ht="24.75" customHeight="1">
      <c r="A26" s="7">
        <v>21</v>
      </c>
      <c r="B26" s="90"/>
      <c r="C26" s="90"/>
      <c r="D26" s="90"/>
      <c r="E26" s="90">
        <f t="shared" si="0"/>
        <v>0</v>
      </c>
      <c r="F26" s="91"/>
      <c r="G26" s="18"/>
      <c r="H26" s="30"/>
      <c r="I26" s="7">
        <v>21</v>
      </c>
      <c r="J26" s="90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0"/>
      <c r="C27" s="90"/>
      <c r="D27" s="90"/>
      <c r="E27" s="90">
        <f t="shared" si="0"/>
        <v>0</v>
      </c>
      <c r="F27" s="91"/>
      <c r="G27" s="18"/>
      <c r="H27" s="30"/>
      <c r="I27" s="7">
        <v>22</v>
      </c>
      <c r="J27" s="90"/>
      <c r="K27" s="90"/>
      <c r="L27" s="90"/>
      <c r="M27" s="90">
        <f t="shared" si="1"/>
        <v>0</v>
      </c>
      <c r="N27" s="91"/>
      <c r="O27" s="18"/>
    </row>
    <row r="28" spans="1:15" ht="24.75" customHeight="1">
      <c r="A28" s="7">
        <v>23</v>
      </c>
      <c r="B28" s="90"/>
      <c r="C28" s="90"/>
      <c r="D28" s="90"/>
      <c r="E28" s="90">
        <f t="shared" si="0"/>
        <v>0</v>
      </c>
      <c r="F28" s="91"/>
      <c r="G28" s="18"/>
      <c r="H28" s="30"/>
      <c r="I28" s="7">
        <v>23</v>
      </c>
      <c r="J28" s="90"/>
      <c r="K28" s="90"/>
      <c r="L28" s="90"/>
      <c r="M28" s="90">
        <f t="shared" si="1"/>
        <v>0</v>
      </c>
      <c r="N28" s="91"/>
      <c r="O28" s="18"/>
    </row>
    <row r="29" spans="1:15" ht="24.75" customHeight="1">
      <c r="A29" s="7">
        <v>24</v>
      </c>
      <c r="B29" s="90"/>
      <c r="C29" s="90"/>
      <c r="D29" s="90"/>
      <c r="E29" s="90">
        <f t="shared" si="0"/>
        <v>0</v>
      </c>
      <c r="F29" s="91"/>
      <c r="G29" s="18"/>
      <c r="H29" s="30"/>
      <c r="I29" s="7">
        <v>24</v>
      </c>
      <c r="J29" s="90"/>
      <c r="K29" s="90"/>
      <c r="L29" s="90"/>
      <c r="M29" s="90">
        <f t="shared" si="1"/>
        <v>0</v>
      </c>
      <c r="N29" s="91"/>
      <c r="O29" s="18"/>
    </row>
    <row r="30" spans="1:15" ht="24.75" customHeight="1">
      <c r="A30" s="7">
        <v>25</v>
      </c>
      <c r="B30" s="90"/>
      <c r="C30" s="90"/>
      <c r="D30" s="90"/>
      <c r="E30" s="90">
        <f t="shared" si="0"/>
        <v>0</v>
      </c>
      <c r="F30" s="91"/>
      <c r="G30" s="18"/>
      <c r="H30" s="30"/>
      <c r="I30" s="7">
        <v>25</v>
      </c>
      <c r="J30" s="90"/>
      <c r="K30" s="90"/>
      <c r="L30" s="90"/>
      <c r="M30" s="90">
        <f t="shared" si="1"/>
        <v>0</v>
      </c>
      <c r="N30" s="91"/>
      <c r="O30" s="18"/>
    </row>
    <row r="31" spans="1:15" ht="24.75" customHeight="1">
      <c r="A31" s="7">
        <v>26</v>
      </c>
      <c r="B31" s="90"/>
      <c r="C31" s="90"/>
      <c r="D31" s="90"/>
      <c r="E31" s="90">
        <f t="shared" si="0"/>
        <v>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>
        <f t="shared" si="0"/>
        <v>0</v>
      </c>
      <c r="F32" s="91"/>
      <c r="G32" s="18"/>
      <c r="H32" s="30"/>
      <c r="I32" s="7">
        <v>27</v>
      </c>
      <c r="J32" s="90"/>
      <c r="K32" s="90"/>
      <c r="L32" s="90"/>
      <c r="M32" s="90">
        <f t="shared" si="1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>
        <f t="shared" si="0"/>
        <v>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0</v>
      </c>
      <c r="D34" s="13"/>
      <c r="E34" s="76">
        <f>SUM(E6:E33)</f>
        <v>0</v>
      </c>
      <c r="F34" s="93"/>
      <c r="G34" s="19"/>
      <c r="H34" s="30"/>
      <c r="I34" s="9"/>
      <c r="J34" s="4" t="s">
        <v>14</v>
      </c>
      <c r="K34" s="76">
        <f>SUM(K6:K33)</f>
        <v>0</v>
      </c>
      <c r="L34" s="13"/>
      <c r="M34" s="76">
        <f>SUM(M6:M33)</f>
        <v>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0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0</v>
      </c>
      <c r="C40" s="64" t="s">
        <v>14</v>
      </c>
      <c r="D40" s="88">
        <f>SUM(B40:B43)</f>
        <v>0</v>
      </c>
      <c r="E40" s="86" t="s">
        <v>187</v>
      </c>
      <c r="F40" s="87">
        <f>SUM(C34,K34,K79,C79)</f>
        <v>0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0</v>
      </c>
      <c r="C41" s="63" t="s">
        <v>128</v>
      </c>
      <c r="D41" s="89">
        <f>D40*0.08</f>
        <v>0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0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4">
      <selection activeCell="D20" sqref="D20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189</v>
      </c>
      <c r="B4" s="106"/>
      <c r="C4" s="154" t="s">
        <v>190</v>
      </c>
      <c r="D4" s="154"/>
      <c r="E4" s="154"/>
      <c r="F4" s="154"/>
      <c r="I4" s="106" t="s">
        <v>10</v>
      </c>
      <c r="J4" s="106"/>
      <c r="K4" s="154" t="s">
        <v>3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/>
      <c r="C6" s="90"/>
      <c r="D6" s="90"/>
      <c r="E6" s="90">
        <f>C6*D6</f>
        <v>0</v>
      </c>
      <c r="F6" s="91"/>
      <c r="G6" s="18"/>
      <c r="H6" s="30"/>
      <c r="I6" s="7">
        <v>1</v>
      </c>
      <c r="J6" s="90"/>
      <c r="K6" s="90"/>
      <c r="L6" s="90"/>
      <c r="M6" s="90">
        <f>K6*L6</f>
        <v>0</v>
      </c>
      <c r="N6" s="91"/>
      <c r="O6" s="18"/>
    </row>
    <row r="7" spans="1:15" ht="24.75" customHeight="1">
      <c r="A7" s="7">
        <v>2</v>
      </c>
      <c r="B7" s="90"/>
      <c r="C7" s="90"/>
      <c r="D7" s="90"/>
      <c r="E7" s="90">
        <f aca="true" t="shared" si="0" ref="E7:E33">C7*D7</f>
        <v>0</v>
      </c>
      <c r="F7" s="91"/>
      <c r="G7" s="18"/>
      <c r="H7" s="30"/>
      <c r="I7" s="7">
        <v>2</v>
      </c>
      <c r="J7" s="90"/>
      <c r="K7" s="90"/>
      <c r="L7" s="90"/>
      <c r="M7" s="90">
        <f aca="true" t="shared" si="1" ref="M7:M33">K7*L7</f>
        <v>0</v>
      </c>
      <c r="N7" s="91"/>
      <c r="O7" s="18"/>
    </row>
    <row r="8" spans="1:15" ht="24.75" customHeight="1">
      <c r="A8" s="7">
        <v>3</v>
      </c>
      <c r="B8" s="90"/>
      <c r="C8" s="90"/>
      <c r="D8" s="90"/>
      <c r="E8" s="90">
        <f t="shared" si="0"/>
        <v>0</v>
      </c>
      <c r="F8" s="91"/>
      <c r="G8" s="18"/>
      <c r="H8" s="30"/>
      <c r="I8" s="7">
        <v>3</v>
      </c>
      <c r="J8" s="90"/>
      <c r="K8" s="90"/>
      <c r="L8" s="90"/>
      <c r="M8" s="90">
        <f t="shared" si="1"/>
        <v>0</v>
      </c>
      <c r="N8" s="91"/>
      <c r="O8" s="18"/>
    </row>
    <row r="9" spans="1:15" ht="24.75" customHeight="1">
      <c r="A9" s="7">
        <v>4</v>
      </c>
      <c r="B9" s="90"/>
      <c r="C9" s="90"/>
      <c r="D9" s="90"/>
      <c r="E9" s="90">
        <f t="shared" si="0"/>
        <v>0</v>
      </c>
      <c r="F9" s="91"/>
      <c r="G9" s="18"/>
      <c r="H9" s="30"/>
      <c r="I9" s="7">
        <v>4</v>
      </c>
      <c r="J9" s="90"/>
      <c r="K9" s="90"/>
      <c r="L9" s="90"/>
      <c r="M9" s="90">
        <f t="shared" si="1"/>
        <v>0</v>
      </c>
      <c r="N9" s="91"/>
      <c r="O9" s="18"/>
    </row>
    <row r="10" spans="1:15" ht="24.75" customHeight="1">
      <c r="A10" s="7">
        <v>5</v>
      </c>
      <c r="B10" s="90"/>
      <c r="C10" s="90"/>
      <c r="D10" s="90"/>
      <c r="E10" s="90">
        <f t="shared" si="0"/>
        <v>0</v>
      </c>
      <c r="F10" s="91"/>
      <c r="G10" s="18"/>
      <c r="H10" s="30"/>
      <c r="I10" s="7">
        <v>5</v>
      </c>
      <c r="J10" s="90"/>
      <c r="K10" s="90"/>
      <c r="L10" s="90"/>
      <c r="M10" s="90">
        <f t="shared" si="1"/>
        <v>0</v>
      </c>
      <c r="N10" s="91"/>
      <c r="O10" s="18"/>
    </row>
    <row r="11" spans="1:15" ht="24.75" customHeight="1">
      <c r="A11" s="7">
        <v>6</v>
      </c>
      <c r="B11" s="90"/>
      <c r="C11" s="90"/>
      <c r="D11" s="90"/>
      <c r="E11" s="90">
        <f t="shared" si="0"/>
        <v>0</v>
      </c>
      <c r="F11" s="91"/>
      <c r="G11" s="18"/>
      <c r="H11" s="30"/>
      <c r="I11" s="7">
        <v>6</v>
      </c>
      <c r="J11" s="90"/>
      <c r="K11" s="90"/>
      <c r="L11" s="90"/>
      <c r="M11" s="90">
        <f t="shared" si="1"/>
        <v>0</v>
      </c>
      <c r="N11" s="91"/>
      <c r="O11" s="18"/>
    </row>
    <row r="12" spans="1:15" ht="24.75" customHeight="1">
      <c r="A12" s="7">
        <v>7</v>
      </c>
      <c r="B12" s="90"/>
      <c r="C12" s="90"/>
      <c r="D12" s="90"/>
      <c r="E12" s="90">
        <f t="shared" si="0"/>
        <v>0</v>
      </c>
      <c r="F12" s="91"/>
      <c r="G12" s="18"/>
      <c r="H12" s="30"/>
      <c r="I12" s="7">
        <v>7</v>
      </c>
      <c r="J12" s="90"/>
      <c r="K12" s="90"/>
      <c r="L12" s="90"/>
      <c r="M12" s="90">
        <f t="shared" si="1"/>
        <v>0</v>
      </c>
      <c r="N12" s="91"/>
      <c r="O12" s="18"/>
    </row>
    <row r="13" spans="1:15" ht="24.75" customHeight="1">
      <c r="A13" s="7">
        <v>8</v>
      </c>
      <c r="B13" s="90"/>
      <c r="C13" s="90"/>
      <c r="D13" s="90"/>
      <c r="E13" s="90">
        <f t="shared" si="0"/>
        <v>0</v>
      </c>
      <c r="F13" s="91"/>
      <c r="G13" s="18"/>
      <c r="H13" s="30"/>
      <c r="I13" s="7">
        <v>8</v>
      </c>
      <c r="J13" s="90"/>
      <c r="K13" s="90"/>
      <c r="L13" s="90"/>
      <c r="M13" s="90">
        <f t="shared" si="1"/>
        <v>0</v>
      </c>
      <c r="N13" s="91"/>
      <c r="O13" s="18"/>
    </row>
    <row r="14" spans="1:15" ht="24.75" customHeight="1">
      <c r="A14" s="7">
        <v>9</v>
      </c>
      <c r="B14" s="90"/>
      <c r="C14" s="90"/>
      <c r="D14" s="90"/>
      <c r="E14" s="90">
        <f t="shared" si="0"/>
        <v>0</v>
      </c>
      <c r="F14" s="91"/>
      <c r="G14" s="18"/>
      <c r="H14" s="30"/>
      <c r="I14" s="7">
        <v>9</v>
      </c>
      <c r="J14" s="90"/>
      <c r="K14" s="90"/>
      <c r="L14" s="90"/>
      <c r="M14" s="90">
        <f t="shared" si="1"/>
        <v>0</v>
      </c>
      <c r="N14" s="91"/>
      <c r="O14" s="18"/>
    </row>
    <row r="15" spans="1:15" ht="24.75" customHeight="1">
      <c r="A15" s="7">
        <v>10</v>
      </c>
      <c r="B15" s="90"/>
      <c r="C15" s="90"/>
      <c r="D15" s="90"/>
      <c r="E15" s="90">
        <f t="shared" si="0"/>
        <v>0</v>
      </c>
      <c r="F15" s="91"/>
      <c r="G15" s="18"/>
      <c r="H15" s="30"/>
      <c r="I15" s="7">
        <v>10</v>
      </c>
      <c r="J15" s="90"/>
      <c r="K15" s="90"/>
      <c r="L15" s="90"/>
      <c r="M15" s="90">
        <f t="shared" si="1"/>
        <v>0</v>
      </c>
      <c r="N15" s="91"/>
      <c r="O15" s="18"/>
    </row>
    <row r="16" spans="1:15" ht="24.75" customHeight="1">
      <c r="A16" s="7">
        <v>11</v>
      </c>
      <c r="B16" s="90"/>
      <c r="C16" s="90"/>
      <c r="D16" s="90"/>
      <c r="E16" s="90">
        <f t="shared" si="0"/>
        <v>0</v>
      </c>
      <c r="F16" s="91"/>
      <c r="G16" s="18"/>
      <c r="H16" s="30"/>
      <c r="I16" s="7">
        <v>11</v>
      </c>
      <c r="J16" s="90"/>
      <c r="K16" s="90"/>
      <c r="L16" s="90"/>
      <c r="M16" s="90">
        <f t="shared" si="1"/>
        <v>0</v>
      </c>
      <c r="N16" s="91"/>
      <c r="O16" s="18"/>
    </row>
    <row r="17" spans="1:15" ht="24.75" customHeight="1">
      <c r="A17" s="7">
        <v>12</v>
      </c>
      <c r="B17" s="90"/>
      <c r="C17" s="90"/>
      <c r="D17" s="90"/>
      <c r="E17" s="90">
        <f t="shared" si="0"/>
        <v>0</v>
      </c>
      <c r="F17" s="91"/>
      <c r="G17" s="18"/>
      <c r="H17" s="30"/>
      <c r="I17" s="7">
        <v>12</v>
      </c>
      <c r="J17" s="90"/>
      <c r="K17" s="90"/>
      <c r="L17" s="90"/>
      <c r="M17" s="90">
        <f t="shared" si="1"/>
        <v>0</v>
      </c>
      <c r="N17" s="91"/>
      <c r="O17" s="18"/>
    </row>
    <row r="18" spans="1:15" ht="24.75" customHeight="1">
      <c r="A18" s="7">
        <v>13</v>
      </c>
      <c r="B18" s="90"/>
      <c r="C18" s="90"/>
      <c r="D18" s="90"/>
      <c r="E18" s="90">
        <f t="shared" si="0"/>
        <v>0</v>
      </c>
      <c r="F18" s="91"/>
      <c r="G18" s="18"/>
      <c r="H18" s="30"/>
      <c r="I18" s="7">
        <v>13</v>
      </c>
      <c r="J18" s="90"/>
      <c r="K18" s="90"/>
      <c r="L18" s="90"/>
      <c r="M18" s="90">
        <f t="shared" si="1"/>
        <v>0</v>
      </c>
      <c r="N18" s="91"/>
      <c r="O18" s="18"/>
    </row>
    <row r="19" spans="1:15" ht="24.75" customHeight="1">
      <c r="A19" s="7">
        <v>14</v>
      </c>
      <c r="B19" s="90"/>
      <c r="C19" s="90"/>
      <c r="D19" s="90"/>
      <c r="E19" s="90">
        <f t="shared" si="0"/>
        <v>0</v>
      </c>
      <c r="F19" s="91"/>
      <c r="G19" s="18"/>
      <c r="H19" s="30"/>
      <c r="I19" s="7">
        <v>14</v>
      </c>
      <c r="J19" s="90"/>
      <c r="K19" s="90"/>
      <c r="L19" s="90"/>
      <c r="M19" s="90">
        <f t="shared" si="1"/>
        <v>0</v>
      </c>
      <c r="N19" s="91"/>
      <c r="O19" s="18"/>
    </row>
    <row r="20" spans="1:15" ht="24.75" customHeight="1">
      <c r="A20" s="7">
        <v>15</v>
      </c>
      <c r="B20" s="90"/>
      <c r="C20" s="90"/>
      <c r="D20" s="90"/>
      <c r="E20" s="90">
        <f t="shared" si="0"/>
        <v>0</v>
      </c>
      <c r="F20" s="91"/>
      <c r="G20" s="18"/>
      <c r="H20" s="30"/>
      <c r="I20" s="7">
        <v>15</v>
      </c>
      <c r="J20" s="90"/>
      <c r="K20" s="90"/>
      <c r="L20" s="90"/>
      <c r="M20" s="90">
        <f t="shared" si="1"/>
        <v>0</v>
      </c>
      <c r="N20" s="91"/>
      <c r="O20" s="18"/>
    </row>
    <row r="21" spans="1:15" ht="24.75" customHeight="1">
      <c r="A21" s="7">
        <v>16</v>
      </c>
      <c r="B21" s="90"/>
      <c r="C21" s="90"/>
      <c r="D21" s="90"/>
      <c r="E21" s="90">
        <f t="shared" si="0"/>
        <v>0</v>
      </c>
      <c r="F21" s="91"/>
      <c r="G21" s="18"/>
      <c r="H21" s="30"/>
      <c r="I21" s="7">
        <v>16</v>
      </c>
      <c r="J21" s="90"/>
      <c r="K21" s="90"/>
      <c r="L21" s="90"/>
      <c r="M21" s="90">
        <f t="shared" si="1"/>
        <v>0</v>
      </c>
      <c r="N21" s="91"/>
      <c r="O21" s="18"/>
    </row>
    <row r="22" spans="1:15" ht="24.75" customHeight="1">
      <c r="A22" s="7">
        <v>17</v>
      </c>
      <c r="B22" s="90"/>
      <c r="C22" s="90"/>
      <c r="D22" s="90"/>
      <c r="E22" s="90">
        <f t="shared" si="0"/>
        <v>0</v>
      </c>
      <c r="F22" s="91"/>
      <c r="G22" s="18"/>
      <c r="H22" s="30"/>
      <c r="I22" s="7">
        <v>17</v>
      </c>
      <c r="J22" s="90"/>
      <c r="K22" s="90"/>
      <c r="L22" s="90"/>
      <c r="M22" s="90">
        <f t="shared" si="1"/>
        <v>0</v>
      </c>
      <c r="N22" s="91"/>
      <c r="O22" s="18"/>
    </row>
    <row r="23" spans="1:15" ht="24.75" customHeight="1">
      <c r="A23" s="7">
        <v>18</v>
      </c>
      <c r="B23" s="90"/>
      <c r="C23" s="90"/>
      <c r="D23" s="90"/>
      <c r="E23" s="90">
        <f t="shared" si="0"/>
        <v>0</v>
      </c>
      <c r="F23" s="91"/>
      <c r="G23" s="18"/>
      <c r="H23" s="30"/>
      <c r="I23" s="7">
        <v>18</v>
      </c>
      <c r="J23" s="90"/>
      <c r="K23" s="90"/>
      <c r="L23" s="90"/>
      <c r="M23" s="90">
        <f t="shared" si="1"/>
        <v>0</v>
      </c>
      <c r="N23" s="91"/>
      <c r="O23" s="18"/>
    </row>
    <row r="24" spans="1:15" ht="24.75" customHeight="1">
      <c r="A24" s="7">
        <v>19</v>
      </c>
      <c r="B24" s="90"/>
      <c r="C24" s="90"/>
      <c r="D24" s="90"/>
      <c r="E24" s="90">
        <f t="shared" si="0"/>
        <v>0</v>
      </c>
      <c r="F24" s="91"/>
      <c r="G24" s="18"/>
      <c r="H24" s="30"/>
      <c r="I24" s="7">
        <v>19</v>
      </c>
      <c r="J24" s="90"/>
      <c r="K24" s="90"/>
      <c r="L24" s="90"/>
      <c r="M24" s="90">
        <f t="shared" si="1"/>
        <v>0</v>
      </c>
      <c r="N24" s="91"/>
      <c r="O24" s="18"/>
    </row>
    <row r="25" spans="1:15" ht="24.75" customHeight="1">
      <c r="A25" s="7">
        <v>20</v>
      </c>
      <c r="B25" s="90"/>
      <c r="C25" s="90"/>
      <c r="D25" s="90"/>
      <c r="E25" s="90">
        <f t="shared" si="0"/>
        <v>0</v>
      </c>
      <c r="F25" s="91"/>
      <c r="G25" s="18"/>
      <c r="H25" s="30"/>
      <c r="I25" s="7">
        <v>20</v>
      </c>
      <c r="J25" s="90"/>
      <c r="K25" s="90"/>
      <c r="L25" s="90"/>
      <c r="M25" s="90">
        <f t="shared" si="1"/>
        <v>0</v>
      </c>
      <c r="N25" s="91"/>
      <c r="O25" s="18"/>
    </row>
    <row r="26" spans="1:15" ht="24.75" customHeight="1">
      <c r="A26" s="7">
        <v>21</v>
      </c>
      <c r="B26" s="90"/>
      <c r="C26" s="90"/>
      <c r="D26" s="90"/>
      <c r="E26" s="90">
        <f t="shared" si="0"/>
        <v>0</v>
      </c>
      <c r="F26" s="91"/>
      <c r="G26" s="18"/>
      <c r="H26" s="30"/>
      <c r="I26" s="7">
        <v>21</v>
      </c>
      <c r="J26" s="90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0"/>
      <c r="C27" s="90"/>
      <c r="D27" s="90"/>
      <c r="E27" s="90">
        <f t="shared" si="0"/>
        <v>0</v>
      </c>
      <c r="F27" s="91"/>
      <c r="G27" s="18"/>
      <c r="H27" s="30"/>
      <c r="I27" s="7">
        <v>22</v>
      </c>
      <c r="J27" s="90"/>
      <c r="K27" s="90"/>
      <c r="L27" s="90"/>
      <c r="M27" s="90">
        <f t="shared" si="1"/>
        <v>0</v>
      </c>
      <c r="N27" s="91"/>
      <c r="O27" s="18"/>
    </row>
    <row r="28" spans="1:15" ht="24.75" customHeight="1">
      <c r="A28" s="7">
        <v>23</v>
      </c>
      <c r="B28" s="90"/>
      <c r="C28" s="90"/>
      <c r="D28" s="90"/>
      <c r="E28" s="90">
        <f t="shared" si="0"/>
        <v>0</v>
      </c>
      <c r="F28" s="91"/>
      <c r="G28" s="18"/>
      <c r="H28" s="30"/>
      <c r="I28" s="7">
        <v>23</v>
      </c>
      <c r="J28" s="90"/>
      <c r="K28" s="90"/>
      <c r="L28" s="90"/>
      <c r="M28" s="90">
        <f t="shared" si="1"/>
        <v>0</v>
      </c>
      <c r="N28" s="91"/>
      <c r="O28" s="18"/>
    </row>
    <row r="29" spans="1:15" ht="24.75" customHeight="1">
      <c r="A29" s="7">
        <v>24</v>
      </c>
      <c r="B29" s="90"/>
      <c r="C29" s="90"/>
      <c r="D29" s="90"/>
      <c r="E29" s="90">
        <f t="shared" si="0"/>
        <v>0</v>
      </c>
      <c r="F29" s="91"/>
      <c r="G29" s="18"/>
      <c r="H29" s="30"/>
      <c r="I29" s="7">
        <v>24</v>
      </c>
      <c r="J29" s="90"/>
      <c r="K29" s="90"/>
      <c r="L29" s="90"/>
      <c r="M29" s="90">
        <f t="shared" si="1"/>
        <v>0</v>
      </c>
      <c r="N29" s="91"/>
      <c r="O29" s="18"/>
    </row>
    <row r="30" spans="1:15" ht="24.75" customHeight="1">
      <c r="A30" s="7">
        <v>25</v>
      </c>
      <c r="B30" s="90"/>
      <c r="C30" s="90"/>
      <c r="D30" s="90"/>
      <c r="E30" s="90">
        <f t="shared" si="0"/>
        <v>0</v>
      </c>
      <c r="F30" s="91"/>
      <c r="G30" s="18"/>
      <c r="H30" s="30"/>
      <c r="I30" s="7">
        <v>25</v>
      </c>
      <c r="J30" s="90"/>
      <c r="K30" s="90"/>
      <c r="L30" s="90"/>
      <c r="M30" s="90">
        <f t="shared" si="1"/>
        <v>0</v>
      </c>
      <c r="N30" s="91"/>
      <c r="O30" s="18"/>
    </row>
    <row r="31" spans="1:15" ht="24.75" customHeight="1">
      <c r="A31" s="7">
        <v>26</v>
      </c>
      <c r="B31" s="90"/>
      <c r="C31" s="90"/>
      <c r="D31" s="90"/>
      <c r="E31" s="90">
        <f t="shared" si="0"/>
        <v>0</v>
      </c>
      <c r="F31" s="91"/>
      <c r="G31" s="18"/>
      <c r="H31" s="30"/>
      <c r="I31" s="7">
        <v>26</v>
      </c>
      <c r="J31" s="90"/>
      <c r="K31" s="90"/>
      <c r="L31" s="90"/>
      <c r="M31" s="90">
        <f t="shared" si="1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>
        <f t="shared" si="0"/>
        <v>0</v>
      </c>
      <c r="F32" s="91"/>
      <c r="G32" s="18"/>
      <c r="H32" s="30"/>
      <c r="I32" s="7">
        <v>27</v>
      </c>
      <c r="J32" s="90"/>
      <c r="K32" s="90"/>
      <c r="L32" s="90"/>
      <c r="M32" s="90">
        <f t="shared" si="1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>
        <f t="shared" si="0"/>
        <v>0</v>
      </c>
      <c r="F33" s="92"/>
      <c r="G33" s="18"/>
      <c r="H33" s="30"/>
      <c r="I33" s="8">
        <v>28</v>
      </c>
      <c r="J33" s="90"/>
      <c r="K33" s="90"/>
      <c r="L33" s="90"/>
      <c r="M33" s="90">
        <f t="shared" si="1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0</v>
      </c>
      <c r="D34" s="13"/>
      <c r="E34" s="76">
        <f>SUM(E6:E33)</f>
        <v>0</v>
      </c>
      <c r="F34" s="93"/>
      <c r="G34" s="19"/>
      <c r="H34" s="30"/>
      <c r="I34" s="9"/>
      <c r="J34" s="4" t="s">
        <v>14</v>
      </c>
      <c r="K34" s="76">
        <f>SUM(K6:K33)</f>
        <v>0</v>
      </c>
      <c r="L34" s="13"/>
      <c r="M34" s="76">
        <f>SUM(M6:M33)</f>
        <v>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0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0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0</v>
      </c>
      <c r="C40" s="64" t="s">
        <v>14</v>
      </c>
      <c r="D40" s="88">
        <f>SUM(B40:B43)</f>
        <v>0</v>
      </c>
      <c r="E40" s="86" t="s">
        <v>187</v>
      </c>
      <c r="F40" s="87">
        <f>SUM(C34,K34,K79,C79)</f>
        <v>0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0</v>
      </c>
      <c r="C41" s="63" t="s">
        <v>128</v>
      </c>
      <c r="D41" s="89">
        <f>D40*0.08</f>
        <v>0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0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2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3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2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3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2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3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2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3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2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3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2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3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2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3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2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3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2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3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2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3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2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3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2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3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2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3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2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3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2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3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2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3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2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3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2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3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2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3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2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3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2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3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2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3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2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3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2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3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2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3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2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3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2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3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A83:B83"/>
    <mergeCell ref="D83:G83"/>
    <mergeCell ref="I83:J83"/>
    <mergeCell ref="L83:O83"/>
    <mergeCell ref="A84:B84"/>
    <mergeCell ref="D84:G84"/>
    <mergeCell ref="I84:J84"/>
    <mergeCell ref="L84:O84"/>
    <mergeCell ref="A49:B49"/>
    <mergeCell ref="C49:F49"/>
    <mergeCell ref="I49:J49"/>
    <mergeCell ref="K49:N49"/>
    <mergeCell ref="A82:B82"/>
    <mergeCell ref="D82:G82"/>
    <mergeCell ref="I82:J82"/>
    <mergeCell ref="L82:O82"/>
    <mergeCell ref="A39:B39"/>
    <mergeCell ref="D39:G39"/>
    <mergeCell ref="I39:J39"/>
    <mergeCell ref="L39:O39"/>
    <mergeCell ref="A47:D47"/>
    <mergeCell ref="F47:G47"/>
    <mergeCell ref="I47:L47"/>
    <mergeCell ref="N47:O47"/>
    <mergeCell ref="A37:B37"/>
    <mergeCell ref="D37:G37"/>
    <mergeCell ref="I37:J37"/>
    <mergeCell ref="L37:O37"/>
    <mergeCell ref="A38:B38"/>
    <mergeCell ref="D38:G38"/>
    <mergeCell ref="I38:J38"/>
    <mergeCell ref="L38:O38"/>
    <mergeCell ref="A2:D2"/>
    <mergeCell ref="F2:G2"/>
    <mergeCell ref="I2:L2"/>
    <mergeCell ref="N2:O2"/>
    <mergeCell ref="A4:B4"/>
    <mergeCell ref="C4:F4"/>
    <mergeCell ref="I4:J4"/>
    <mergeCell ref="K4:N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PageLayoutView="0" workbookViewId="0" topLeftCell="A7">
      <selection activeCell="G5" sqref="G5"/>
    </sheetView>
  </sheetViews>
  <sheetFormatPr defaultColWidth="9.00390625" defaultRowHeight="13.5"/>
  <cols>
    <col min="2" max="2" width="34.00390625" style="0" customWidth="1"/>
    <col min="3" max="3" width="11.25390625" style="0" customWidth="1"/>
    <col min="4" max="4" width="91.50390625" style="0" customWidth="1"/>
  </cols>
  <sheetData>
    <row r="1" s="43" customFormat="1" ht="49.5" customHeight="1"/>
    <row r="2" spans="2:11" s="25" customFormat="1" ht="49.5" customHeight="1">
      <c r="B2" s="26" t="s">
        <v>48</v>
      </c>
      <c r="C2" s="26"/>
      <c r="D2" s="45" t="s">
        <v>47</v>
      </c>
      <c r="E2" s="26"/>
      <c r="F2" s="26"/>
      <c r="G2" s="26"/>
      <c r="H2" s="26"/>
      <c r="I2" s="26"/>
      <c r="J2" s="26"/>
      <c r="K2" s="26"/>
    </row>
    <row r="3" spans="2:11" s="25" customFormat="1" ht="49.5" customHeight="1">
      <c r="B3" s="26" t="s">
        <v>49</v>
      </c>
      <c r="C3" s="26"/>
      <c r="D3" s="45" t="s">
        <v>50</v>
      </c>
      <c r="E3" s="26"/>
      <c r="F3" s="26"/>
      <c r="G3" s="26"/>
      <c r="H3" s="26"/>
      <c r="I3" s="26"/>
      <c r="J3" s="26"/>
      <c r="K3" s="26"/>
    </row>
    <row r="4" spans="2:11" s="25" customFormat="1" ht="49.5" customHeight="1">
      <c r="B4" s="44" t="s">
        <v>51</v>
      </c>
      <c r="C4" s="44"/>
      <c r="D4" s="46" t="s">
        <v>52</v>
      </c>
      <c r="E4" s="44"/>
      <c r="F4" s="44"/>
      <c r="G4" s="44"/>
      <c r="H4" s="44"/>
      <c r="I4" s="44"/>
      <c r="J4" s="44"/>
      <c r="K4" s="44"/>
    </row>
    <row r="5" spans="2:11" s="25" customFormat="1" ht="49.5" customHeight="1">
      <c r="B5" s="26" t="s">
        <v>53</v>
      </c>
      <c r="C5" s="26"/>
      <c r="D5" s="45" t="s">
        <v>54</v>
      </c>
      <c r="E5" s="26"/>
      <c r="F5" s="26"/>
      <c r="G5" s="26"/>
      <c r="H5" s="26"/>
      <c r="I5" s="26"/>
      <c r="J5" s="26"/>
      <c r="K5" s="26"/>
    </row>
    <row r="6" spans="2:11" s="25" customFormat="1" ht="49.5" customHeight="1">
      <c r="B6" s="26" t="s">
        <v>55</v>
      </c>
      <c r="C6" s="26"/>
      <c r="D6" s="45" t="s">
        <v>56</v>
      </c>
      <c r="E6" s="26"/>
      <c r="F6" s="26"/>
      <c r="G6" s="26"/>
      <c r="H6" s="26"/>
      <c r="I6" s="26"/>
      <c r="J6" s="26"/>
      <c r="K6" s="26"/>
    </row>
    <row r="7" spans="2:11" s="25" customFormat="1" ht="49.5" customHeight="1">
      <c r="B7" s="26" t="s">
        <v>57</v>
      </c>
      <c r="C7" s="26"/>
      <c r="D7" s="46"/>
      <c r="E7" s="44"/>
      <c r="F7" s="44"/>
      <c r="G7" s="44"/>
      <c r="H7" s="44"/>
      <c r="I7" s="44"/>
      <c r="J7" s="44"/>
      <c r="K7" s="44"/>
    </row>
    <row r="8" spans="2:11" s="25" customFormat="1" ht="49.5" customHeight="1">
      <c r="B8" s="26" t="s">
        <v>58</v>
      </c>
      <c r="C8" s="26"/>
      <c r="D8" s="45" t="s">
        <v>59</v>
      </c>
      <c r="E8" s="26"/>
      <c r="F8" s="26"/>
      <c r="G8" s="26"/>
      <c r="H8" s="26"/>
      <c r="I8" s="26"/>
      <c r="J8" s="26"/>
      <c r="K8" s="26"/>
    </row>
    <row r="9" spans="2:11" s="43" customFormat="1" ht="49.5" customHeight="1">
      <c r="B9" s="24"/>
      <c r="C9" s="24"/>
      <c r="D9" s="44"/>
      <c r="E9" s="44"/>
      <c r="F9" s="44"/>
      <c r="G9" s="44"/>
      <c r="H9" s="44"/>
      <c r="I9" s="44"/>
      <c r="J9" s="44"/>
      <c r="K9" s="44"/>
    </row>
    <row r="10" ht="49.5" customHeight="1"/>
    <row r="11" ht="49.5" customHeight="1"/>
    <row r="12" ht="49.5" customHeight="1"/>
    <row r="13" ht="49.5" customHeight="1"/>
    <row r="14" ht="49.5" customHeight="1"/>
    <row r="15" ht="49.5" customHeight="1"/>
  </sheetData>
  <sheetProtection/>
  <printOptions/>
  <pageMargins left="0.7" right="0.7" top="0.75" bottom="0.75" header="0.3" footer="0.3"/>
  <pageSetup fitToHeight="1" fitToWidth="1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3">
      <selection activeCell="G45" sqref="G45"/>
    </sheetView>
  </sheetViews>
  <sheetFormatPr defaultColWidth="9.00390625" defaultRowHeight="13.5"/>
  <cols>
    <col min="1" max="1" width="12.625" style="0" customWidth="1"/>
    <col min="5" max="5" width="5.00390625" style="0" customWidth="1"/>
    <col min="6" max="6" width="11.50390625" style="0" customWidth="1"/>
    <col min="9" max="9" width="11.375" style="0" customWidth="1"/>
  </cols>
  <sheetData>
    <row r="3" spans="1:10" ht="30.75" customHeight="1">
      <c r="A3" s="28" t="s">
        <v>18</v>
      </c>
      <c r="B3" s="118" t="s">
        <v>22</v>
      </c>
      <c r="C3" s="118"/>
      <c r="D3" s="118"/>
      <c r="E3" s="118"/>
      <c r="F3" s="28" t="s">
        <v>18</v>
      </c>
      <c r="G3" s="118" t="s">
        <v>22</v>
      </c>
      <c r="H3" s="118"/>
      <c r="I3" s="118"/>
      <c r="J3" s="118"/>
    </row>
    <row r="4" spans="1:10" ht="22.5" customHeight="1">
      <c r="A4" s="28" t="s">
        <v>19</v>
      </c>
      <c r="B4" s="118" t="s">
        <v>23</v>
      </c>
      <c r="C4" s="118"/>
      <c r="D4" s="118"/>
      <c r="E4" s="118"/>
      <c r="F4" s="28" t="s">
        <v>19</v>
      </c>
      <c r="G4" s="118" t="s">
        <v>23</v>
      </c>
      <c r="H4" s="118"/>
      <c r="I4" s="118"/>
      <c r="J4" s="118"/>
    </row>
    <row r="5" spans="1:10" ht="30.75" customHeight="1">
      <c r="A5" s="28" t="s">
        <v>20</v>
      </c>
      <c r="B5" s="118" t="s">
        <v>24</v>
      </c>
      <c r="C5" s="118"/>
      <c r="D5" s="118"/>
      <c r="E5" s="118"/>
      <c r="F5" s="28" t="s">
        <v>20</v>
      </c>
      <c r="G5" s="118" t="s">
        <v>24</v>
      </c>
      <c r="H5" s="118"/>
      <c r="I5" s="118"/>
      <c r="J5" s="118"/>
    </row>
    <row r="6" spans="1:10" ht="28.5" customHeight="1">
      <c r="A6" s="28" t="s">
        <v>21</v>
      </c>
      <c r="B6" s="118" t="s">
        <v>25</v>
      </c>
      <c r="C6" s="118"/>
      <c r="D6" s="118"/>
      <c r="E6" s="118"/>
      <c r="F6" s="28" t="s">
        <v>21</v>
      </c>
      <c r="G6" s="118" t="s">
        <v>25</v>
      </c>
      <c r="H6" s="118"/>
      <c r="I6" s="118"/>
      <c r="J6" s="118"/>
    </row>
    <row r="7" spans="1:10" ht="25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3.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6.2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30.75" customHeight="1">
      <c r="A10" s="28" t="s">
        <v>18</v>
      </c>
      <c r="B10" s="118" t="s">
        <v>22</v>
      </c>
      <c r="C10" s="118"/>
      <c r="D10" s="118"/>
      <c r="E10" s="118"/>
      <c r="F10" s="28" t="s">
        <v>18</v>
      </c>
      <c r="G10" s="118" t="s">
        <v>22</v>
      </c>
      <c r="H10" s="118"/>
      <c r="I10" s="118"/>
      <c r="J10" s="118"/>
    </row>
    <row r="11" spans="1:10" ht="30.75" customHeight="1">
      <c r="A11" s="28" t="s">
        <v>19</v>
      </c>
      <c r="B11" s="118" t="s">
        <v>23</v>
      </c>
      <c r="C11" s="118"/>
      <c r="D11" s="118"/>
      <c r="E11" s="118"/>
      <c r="F11" s="28" t="s">
        <v>19</v>
      </c>
      <c r="G11" s="118" t="s">
        <v>23</v>
      </c>
      <c r="H11" s="118"/>
      <c r="I11" s="118"/>
      <c r="J11" s="118"/>
    </row>
    <row r="12" spans="1:10" ht="30.75" customHeight="1">
      <c r="A12" s="28" t="s">
        <v>20</v>
      </c>
      <c r="B12" s="118" t="s">
        <v>24</v>
      </c>
      <c r="C12" s="118"/>
      <c r="D12" s="118"/>
      <c r="E12" s="118"/>
      <c r="F12" s="28" t="s">
        <v>20</v>
      </c>
      <c r="G12" s="118" t="s">
        <v>24</v>
      </c>
      <c r="H12" s="118"/>
      <c r="I12" s="118"/>
      <c r="J12" s="118"/>
    </row>
    <row r="13" spans="1:10" ht="30.75" customHeight="1">
      <c r="A13" s="28" t="s">
        <v>21</v>
      </c>
      <c r="B13" s="118" t="s">
        <v>25</v>
      </c>
      <c r="C13" s="118"/>
      <c r="D13" s="118"/>
      <c r="E13" s="118"/>
      <c r="F13" s="28" t="s">
        <v>21</v>
      </c>
      <c r="G13" s="118" t="s">
        <v>25</v>
      </c>
      <c r="H13" s="118"/>
      <c r="I13" s="118"/>
      <c r="J13" s="118"/>
    </row>
    <row r="14" spans="1:10" ht="13.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3.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57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0.75" customHeight="1">
      <c r="A17" s="28" t="s">
        <v>18</v>
      </c>
      <c r="B17" s="118" t="s">
        <v>22</v>
      </c>
      <c r="C17" s="118"/>
      <c r="D17" s="118"/>
      <c r="E17" s="118"/>
      <c r="F17" s="28" t="s">
        <v>18</v>
      </c>
      <c r="G17" s="118" t="s">
        <v>22</v>
      </c>
      <c r="H17" s="118"/>
      <c r="I17" s="118"/>
      <c r="J17" s="118"/>
    </row>
    <row r="18" spans="1:10" ht="30.75" customHeight="1">
      <c r="A18" s="28" t="s">
        <v>19</v>
      </c>
      <c r="B18" s="118" t="s">
        <v>23</v>
      </c>
      <c r="C18" s="118"/>
      <c r="D18" s="118"/>
      <c r="E18" s="118"/>
      <c r="F18" s="28" t="s">
        <v>19</v>
      </c>
      <c r="G18" s="118" t="s">
        <v>23</v>
      </c>
      <c r="H18" s="118"/>
      <c r="I18" s="118"/>
      <c r="J18" s="118"/>
    </row>
    <row r="19" spans="1:10" ht="30.75" customHeight="1">
      <c r="A19" s="28" t="s">
        <v>20</v>
      </c>
      <c r="B19" s="118" t="s">
        <v>24</v>
      </c>
      <c r="C19" s="118"/>
      <c r="D19" s="118"/>
      <c r="E19" s="118"/>
      <c r="F19" s="28" t="s">
        <v>20</v>
      </c>
      <c r="G19" s="118" t="s">
        <v>24</v>
      </c>
      <c r="H19" s="118"/>
      <c r="I19" s="118"/>
      <c r="J19" s="118"/>
    </row>
    <row r="20" spans="1:10" ht="30.75" customHeight="1">
      <c r="A20" s="28" t="s">
        <v>21</v>
      </c>
      <c r="B20" s="118" t="s">
        <v>25</v>
      </c>
      <c r="C20" s="118"/>
      <c r="D20" s="118"/>
      <c r="E20" s="118"/>
      <c r="F20" s="28" t="s">
        <v>21</v>
      </c>
      <c r="G20" s="118" t="s">
        <v>25</v>
      </c>
      <c r="H20" s="118"/>
      <c r="I20" s="118"/>
      <c r="J20" s="118"/>
    </row>
    <row r="21" ht="78" customHeight="1"/>
    <row r="22" spans="1:10" ht="30.75" customHeight="1">
      <c r="A22" s="28" t="s">
        <v>18</v>
      </c>
      <c r="B22" s="118" t="s">
        <v>22</v>
      </c>
      <c r="C22" s="118"/>
      <c r="D22" s="118"/>
      <c r="E22" s="118"/>
      <c r="F22" s="28" t="s">
        <v>18</v>
      </c>
      <c r="G22" s="118" t="s">
        <v>22</v>
      </c>
      <c r="H22" s="118"/>
      <c r="I22" s="118"/>
      <c r="J22" s="118"/>
    </row>
    <row r="23" spans="1:10" ht="30.75" customHeight="1">
      <c r="A23" s="28" t="s">
        <v>19</v>
      </c>
      <c r="B23" s="118" t="s">
        <v>23</v>
      </c>
      <c r="C23" s="118"/>
      <c r="D23" s="118"/>
      <c r="E23" s="118"/>
      <c r="F23" s="28" t="s">
        <v>19</v>
      </c>
      <c r="G23" s="118" t="s">
        <v>23</v>
      </c>
      <c r="H23" s="118"/>
      <c r="I23" s="118"/>
      <c r="J23" s="118"/>
    </row>
    <row r="24" spans="1:10" ht="30.75" customHeight="1">
      <c r="A24" s="28" t="s">
        <v>20</v>
      </c>
      <c r="B24" s="118" t="s">
        <v>24</v>
      </c>
      <c r="C24" s="118"/>
      <c r="D24" s="118"/>
      <c r="E24" s="118"/>
      <c r="F24" s="28" t="s">
        <v>20</v>
      </c>
      <c r="G24" s="118" t="s">
        <v>24</v>
      </c>
      <c r="H24" s="118"/>
      <c r="I24" s="118"/>
      <c r="J24" s="118"/>
    </row>
    <row r="25" spans="1:10" ht="30.75" customHeight="1">
      <c r="A25" s="28" t="s">
        <v>21</v>
      </c>
      <c r="B25" s="118" t="s">
        <v>25</v>
      </c>
      <c r="C25" s="118"/>
      <c r="D25" s="118"/>
      <c r="E25" s="118"/>
      <c r="F25" s="28" t="s">
        <v>21</v>
      </c>
      <c r="G25" s="118" t="s">
        <v>25</v>
      </c>
      <c r="H25" s="118"/>
      <c r="I25" s="118"/>
      <c r="J25" s="118"/>
    </row>
  </sheetData>
  <sheetProtection/>
  <mergeCells count="32">
    <mergeCell ref="B24:E24"/>
    <mergeCell ref="G24:J24"/>
    <mergeCell ref="B25:E25"/>
    <mergeCell ref="G25:J25"/>
    <mergeCell ref="B22:E22"/>
    <mergeCell ref="G22:J22"/>
    <mergeCell ref="B23:E23"/>
    <mergeCell ref="G23:J23"/>
    <mergeCell ref="B19:E19"/>
    <mergeCell ref="G19:J19"/>
    <mergeCell ref="B20:E20"/>
    <mergeCell ref="G20:J20"/>
    <mergeCell ref="B17:E17"/>
    <mergeCell ref="G17:J17"/>
    <mergeCell ref="B18:E18"/>
    <mergeCell ref="G18:J18"/>
    <mergeCell ref="B12:E12"/>
    <mergeCell ref="G12:J12"/>
    <mergeCell ref="B13:E13"/>
    <mergeCell ref="G13:J13"/>
    <mergeCell ref="B10:E10"/>
    <mergeCell ref="G10:J10"/>
    <mergeCell ref="B11:E11"/>
    <mergeCell ref="G11:J11"/>
    <mergeCell ref="G3:J3"/>
    <mergeCell ref="G4:J4"/>
    <mergeCell ref="G5:J5"/>
    <mergeCell ref="G6:J6"/>
    <mergeCell ref="B3:E3"/>
    <mergeCell ref="B4:E4"/>
    <mergeCell ref="B5:E5"/>
    <mergeCell ref="B6:E6"/>
  </mergeCells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P25" sqref="P25"/>
    </sheetView>
  </sheetViews>
  <sheetFormatPr defaultColWidth="9.00390625" defaultRowHeight="13.5"/>
  <sheetData>
    <row r="1" spans="1:9" ht="36" customHeight="1">
      <c r="A1" s="119" t="s">
        <v>84</v>
      </c>
      <c r="B1" s="119"/>
      <c r="C1" s="119"/>
      <c r="D1" s="119"/>
      <c r="E1" s="119"/>
      <c r="F1" s="119"/>
      <c r="G1" s="119"/>
      <c r="H1" s="119"/>
      <c r="I1" s="119"/>
    </row>
    <row r="2" spans="1:9" ht="27" customHeight="1">
      <c r="A2" s="122"/>
      <c r="B2" s="122"/>
      <c r="C2" s="122"/>
      <c r="D2" s="122"/>
      <c r="E2" s="122"/>
      <c r="F2" s="122"/>
      <c r="G2" s="122"/>
      <c r="H2" s="122"/>
      <c r="I2" s="122"/>
    </row>
    <row r="3" spans="1:9" ht="37.5" customHeight="1">
      <c r="A3" s="120" t="s">
        <v>39</v>
      </c>
      <c r="B3" s="120"/>
      <c r="C3" s="120"/>
      <c r="D3" s="120"/>
      <c r="E3" s="120"/>
      <c r="F3" s="120"/>
      <c r="G3" s="120"/>
      <c r="H3" s="120"/>
      <c r="I3" s="120"/>
    </row>
    <row r="4" ht="30" customHeight="1"/>
    <row r="5" ht="30" customHeight="1">
      <c r="A5" s="12" t="s">
        <v>85</v>
      </c>
    </row>
    <row r="6" ht="30" customHeight="1">
      <c r="A6" s="12" t="s">
        <v>86</v>
      </c>
    </row>
    <row r="7" ht="22.5" customHeight="1">
      <c r="A7" s="12" t="s">
        <v>60</v>
      </c>
    </row>
    <row r="8" ht="19.5" customHeight="1">
      <c r="A8" s="12" t="s">
        <v>87</v>
      </c>
    </row>
    <row r="9" ht="19.5" customHeight="1">
      <c r="A9" s="12" t="s">
        <v>88</v>
      </c>
    </row>
    <row r="10" ht="19.5" customHeight="1">
      <c r="A10" s="12" t="s">
        <v>89</v>
      </c>
    </row>
    <row r="11" ht="19.5" customHeight="1">
      <c r="A11" s="12"/>
    </row>
    <row r="12" ht="19.5" customHeight="1">
      <c r="A12" s="12" t="s">
        <v>90</v>
      </c>
    </row>
    <row r="13" ht="19.5" customHeight="1">
      <c r="A13" s="12"/>
    </row>
    <row r="14" ht="19.5" customHeight="1">
      <c r="A14" s="12" t="s">
        <v>65</v>
      </c>
    </row>
    <row r="15" ht="30" customHeight="1">
      <c r="A15" s="12"/>
    </row>
    <row r="16" ht="30" customHeight="1">
      <c r="A16" s="12"/>
    </row>
    <row r="17" ht="30" customHeight="1">
      <c r="A17" s="12" t="s">
        <v>61</v>
      </c>
    </row>
    <row r="18" spans="1:9" ht="30" customHeight="1">
      <c r="A18" s="121" t="s">
        <v>44</v>
      </c>
      <c r="B18" s="121"/>
      <c r="C18" s="121"/>
      <c r="D18" s="121"/>
      <c r="E18" s="121"/>
      <c r="F18" s="121"/>
      <c r="G18" s="121"/>
      <c r="H18" s="121"/>
      <c r="I18" s="121"/>
    </row>
    <row r="19" ht="30" customHeight="1">
      <c r="A19" s="12" t="s">
        <v>91</v>
      </c>
    </row>
    <row r="20" ht="30" customHeight="1">
      <c r="A20" s="12" t="s">
        <v>92</v>
      </c>
    </row>
    <row r="21" ht="30" customHeight="1">
      <c r="A21" s="12" t="s">
        <v>40</v>
      </c>
    </row>
    <row r="22" ht="30" customHeight="1">
      <c r="F22" t="s">
        <v>45</v>
      </c>
    </row>
    <row r="23" ht="30" customHeight="1">
      <c r="F23" t="s">
        <v>62</v>
      </c>
    </row>
    <row r="24" ht="30" customHeight="1">
      <c r="F24" s="12" t="s">
        <v>30</v>
      </c>
    </row>
    <row r="25" ht="30" customHeight="1">
      <c r="F25" s="12" t="s">
        <v>16</v>
      </c>
    </row>
    <row r="26" ht="30" customHeight="1">
      <c r="F26" t="s">
        <v>41</v>
      </c>
    </row>
    <row r="27" ht="30" customHeight="1">
      <c r="F27" t="s">
        <v>42</v>
      </c>
    </row>
    <row r="28" ht="145.5" customHeight="1"/>
    <row r="29" ht="30" customHeight="1">
      <c r="B29" t="s">
        <v>43</v>
      </c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4">
    <mergeCell ref="A1:I1"/>
    <mergeCell ref="A3:I3"/>
    <mergeCell ref="A18:I18"/>
    <mergeCell ref="A2:I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O7" sqref="O7"/>
    </sheetView>
  </sheetViews>
  <sheetFormatPr defaultColWidth="9.00390625" defaultRowHeight="13.5"/>
  <cols>
    <col min="1" max="16384" width="9.00390625" style="26" customWidth="1"/>
  </cols>
  <sheetData>
    <row r="1" spans="1:9" ht="30" customHeight="1">
      <c r="A1" s="123" t="s">
        <v>46</v>
      </c>
      <c r="B1" s="123"/>
      <c r="C1" s="123"/>
      <c r="D1" s="123"/>
      <c r="E1" s="123"/>
      <c r="F1" s="123"/>
      <c r="G1" s="123"/>
      <c r="H1" s="123"/>
      <c r="I1" s="123"/>
    </row>
    <row r="2" spans="1:9" ht="30" customHeight="1">
      <c r="A2" s="124" t="s">
        <v>119</v>
      </c>
      <c r="B2" s="124"/>
      <c r="C2" s="124"/>
      <c r="D2" s="124"/>
      <c r="E2" s="124"/>
      <c r="F2" s="124"/>
      <c r="G2" s="124"/>
      <c r="H2" s="124"/>
      <c r="I2" s="124"/>
    </row>
    <row r="3" spans="1:9" ht="14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7" customHeight="1">
      <c r="A4" s="124" t="s">
        <v>1</v>
      </c>
      <c r="B4" s="124"/>
      <c r="C4" s="124"/>
      <c r="D4" s="124"/>
      <c r="E4" s="124"/>
      <c r="F4" s="124"/>
      <c r="G4" s="124"/>
      <c r="H4" s="124"/>
      <c r="I4" s="124"/>
    </row>
    <row r="5" spans="1:9" ht="45.75" customHeight="1">
      <c r="A5" s="124" t="s">
        <v>111</v>
      </c>
      <c r="B5" s="124"/>
      <c r="C5" s="124"/>
      <c r="D5" s="124"/>
      <c r="E5" s="124"/>
      <c r="F5" s="124"/>
      <c r="G5" s="124"/>
      <c r="H5" s="124"/>
      <c r="I5" s="124"/>
    </row>
    <row r="6" spans="1:9" ht="31.5" customHeight="1">
      <c r="A6" s="124" t="s">
        <v>112</v>
      </c>
      <c r="B6" s="124"/>
      <c r="C6" s="124"/>
      <c r="D6" s="124"/>
      <c r="E6" s="124"/>
      <c r="F6" s="124"/>
      <c r="G6" s="124"/>
      <c r="H6" s="124"/>
      <c r="I6" s="124"/>
    </row>
    <row r="7" spans="1:9" ht="37.5" customHeight="1">
      <c r="A7" s="124" t="s">
        <v>113</v>
      </c>
      <c r="B7" s="124"/>
      <c r="C7" s="124"/>
      <c r="D7" s="124"/>
      <c r="E7" s="124"/>
      <c r="F7" s="124"/>
      <c r="G7" s="124"/>
      <c r="H7" s="124"/>
      <c r="I7" s="124"/>
    </row>
    <row r="8" spans="1:9" ht="25.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9" ht="24.75" customHeight="1">
      <c r="A9" s="124" t="s">
        <v>60</v>
      </c>
      <c r="B9" s="124"/>
      <c r="C9" s="124"/>
      <c r="D9" s="124"/>
      <c r="E9" s="124"/>
      <c r="F9" s="124"/>
      <c r="G9" s="124"/>
      <c r="H9" s="124"/>
      <c r="I9" s="124"/>
    </row>
    <row r="10" spans="1:9" ht="34.5" customHeight="1">
      <c r="A10" s="124" t="s">
        <v>114</v>
      </c>
      <c r="B10" s="124"/>
      <c r="C10" s="124"/>
      <c r="D10" s="124"/>
      <c r="E10" s="124"/>
      <c r="F10" s="124"/>
      <c r="G10" s="124"/>
      <c r="H10" s="124"/>
      <c r="I10" s="124"/>
    </row>
    <row r="11" spans="1:9" ht="44.25" customHeight="1">
      <c r="A11" s="124" t="s">
        <v>115</v>
      </c>
      <c r="B11" s="124"/>
      <c r="C11" s="124"/>
      <c r="D11" s="124"/>
      <c r="E11" s="124"/>
      <c r="F11" s="124"/>
      <c r="G11" s="124"/>
      <c r="H11" s="124"/>
      <c r="I11" s="124"/>
    </row>
    <row r="12" spans="1:9" s="47" customFormat="1" ht="24.75" customHeight="1">
      <c r="A12" s="125" t="s">
        <v>116</v>
      </c>
      <c r="B12" s="125"/>
      <c r="C12" s="125"/>
      <c r="D12" s="125"/>
      <c r="E12" s="125"/>
      <c r="F12" s="125"/>
      <c r="G12" s="125"/>
      <c r="H12" s="125"/>
      <c r="I12" s="125"/>
    </row>
    <row r="13" spans="1:9" ht="48.75" customHeight="1">
      <c r="A13" s="124"/>
      <c r="B13" s="124"/>
      <c r="C13" s="124"/>
      <c r="D13" s="124"/>
      <c r="E13" s="124"/>
      <c r="F13" s="124"/>
      <c r="G13" s="124"/>
      <c r="H13" s="124"/>
      <c r="I13" s="124"/>
    </row>
    <row r="14" spans="1:10" ht="58.5" customHeight="1">
      <c r="A14" s="123" t="s">
        <v>117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30" customHeight="1">
      <c r="A15" s="123" t="s">
        <v>118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9" ht="27" customHeight="1">
      <c r="A16" s="124"/>
      <c r="B16" s="124"/>
      <c r="C16" s="124"/>
      <c r="D16" s="124"/>
      <c r="E16" s="124"/>
      <c r="F16" s="124"/>
      <c r="G16" s="124"/>
      <c r="H16" s="124"/>
      <c r="I16" s="124"/>
    </row>
    <row r="17" spans="1:9" ht="24.75" customHeight="1">
      <c r="A17" s="126" t="s">
        <v>105</v>
      </c>
      <c r="B17" s="126"/>
      <c r="C17" s="126"/>
      <c r="D17" s="126"/>
      <c r="E17" s="126"/>
      <c r="F17" s="126"/>
      <c r="G17" s="126"/>
      <c r="H17" s="126"/>
      <c r="I17" s="126"/>
    </row>
    <row r="18" spans="1:9" ht="24.75" customHeight="1">
      <c r="A18" s="125" t="s">
        <v>16</v>
      </c>
      <c r="B18" s="125"/>
      <c r="C18" s="125"/>
      <c r="D18" s="125"/>
      <c r="E18" s="125"/>
      <c r="F18" s="125"/>
      <c r="G18" s="125"/>
      <c r="H18" s="125"/>
      <c r="I18" s="125"/>
    </row>
    <row r="19" spans="1:9" ht="24.75" customHeight="1">
      <c r="A19" s="125" t="s">
        <v>17</v>
      </c>
      <c r="B19" s="125"/>
      <c r="C19" s="125"/>
      <c r="D19" s="125"/>
      <c r="E19" s="125"/>
      <c r="F19" s="125"/>
      <c r="G19" s="125"/>
      <c r="H19" s="125"/>
      <c r="I19" s="125"/>
    </row>
    <row r="20" spans="1:9" ht="35.25" customHeight="1">
      <c r="A20" s="125" t="s">
        <v>81</v>
      </c>
      <c r="B20" s="125"/>
      <c r="C20" s="125"/>
      <c r="D20" s="125"/>
      <c r="E20" s="125"/>
      <c r="F20" s="125"/>
      <c r="G20" s="125"/>
      <c r="H20" s="125"/>
      <c r="I20" s="125"/>
    </row>
    <row r="21" spans="1:9" ht="24.75" customHeight="1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9" ht="107.25" customHeight="1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1:9" ht="49.5" customHeight="1">
      <c r="A23" s="124"/>
      <c r="B23" s="124"/>
      <c r="C23" s="124"/>
      <c r="D23" s="124"/>
      <c r="E23" s="124"/>
      <c r="F23" s="124"/>
      <c r="G23" s="124"/>
      <c r="H23" s="124"/>
      <c r="I23" s="124"/>
    </row>
    <row r="24" spans="1:9" ht="24.75" customHeight="1">
      <c r="A24" s="128"/>
      <c r="B24" s="128"/>
      <c r="C24" s="128"/>
      <c r="D24" s="128"/>
      <c r="E24" s="128"/>
      <c r="F24" s="128"/>
      <c r="G24" s="128"/>
      <c r="H24" s="128"/>
      <c r="I24" s="128"/>
    </row>
    <row r="25" ht="24.75" customHeight="1"/>
    <row r="26" spans="1:9" ht="24.75" customHeight="1">
      <c r="A26" s="127"/>
      <c r="B26" s="127"/>
      <c r="C26" s="127"/>
      <c r="D26" s="127"/>
      <c r="E26" s="127"/>
      <c r="F26" s="127"/>
      <c r="G26" s="127"/>
      <c r="H26" s="127"/>
      <c r="I26" s="127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</sheetData>
  <sheetProtection/>
  <mergeCells count="23">
    <mergeCell ref="A4:I4"/>
    <mergeCell ref="A7:I7"/>
    <mergeCell ref="A5:I5"/>
    <mergeCell ref="A11:I11"/>
    <mergeCell ref="A14:J14"/>
    <mergeCell ref="A15:J15"/>
    <mergeCell ref="A26:I26"/>
    <mergeCell ref="A21:I21"/>
    <mergeCell ref="A22:I22"/>
    <mergeCell ref="A23:I23"/>
    <mergeCell ref="A24:I24"/>
    <mergeCell ref="A18:I18"/>
    <mergeCell ref="A19:I19"/>
    <mergeCell ref="A1:I1"/>
    <mergeCell ref="A2:I2"/>
    <mergeCell ref="A6:I6"/>
    <mergeCell ref="A9:I9"/>
    <mergeCell ref="A20:I20"/>
    <mergeCell ref="A17:I17"/>
    <mergeCell ref="A12:I12"/>
    <mergeCell ref="A10:I10"/>
    <mergeCell ref="A16:I16"/>
    <mergeCell ref="A13:I13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M11" sqref="M11"/>
    </sheetView>
  </sheetViews>
  <sheetFormatPr defaultColWidth="9.00390625" defaultRowHeight="49.5" customHeight="1"/>
  <cols>
    <col min="3" max="3" width="9.75390625" style="0" bestFit="1" customWidth="1"/>
  </cols>
  <sheetData>
    <row r="1" spans="1:9" ht="49.5" customHeight="1">
      <c r="A1" s="133" t="s">
        <v>66</v>
      </c>
      <c r="B1" s="133"/>
      <c r="C1" s="133"/>
      <c r="D1" s="133"/>
      <c r="E1" s="133"/>
      <c r="F1" s="133"/>
      <c r="G1" s="133"/>
      <c r="H1" s="133"/>
      <c r="I1" s="133"/>
    </row>
    <row r="2" spans="1:9" ht="18" customHeight="1">
      <c r="A2" s="122"/>
      <c r="B2" s="122"/>
      <c r="C2" s="122"/>
      <c r="D2" s="122"/>
      <c r="E2" s="122"/>
      <c r="F2" s="122"/>
      <c r="G2" s="122"/>
      <c r="H2" s="122"/>
      <c r="I2" s="122"/>
    </row>
    <row r="3" spans="1:9" ht="33.75" customHeight="1">
      <c r="A3" s="122" t="s">
        <v>67</v>
      </c>
      <c r="B3" s="122"/>
      <c r="C3" s="122"/>
      <c r="D3" s="122"/>
      <c r="E3" s="122"/>
      <c r="F3" s="122"/>
      <c r="G3" s="122"/>
      <c r="H3" s="122"/>
      <c r="I3" s="122"/>
    </row>
    <row r="4" spans="1:9" ht="33.75" customHeight="1">
      <c r="A4" s="122" t="s">
        <v>68</v>
      </c>
      <c r="B4" s="122"/>
      <c r="C4" s="122"/>
      <c r="D4" s="122"/>
      <c r="E4" s="122"/>
      <c r="F4" s="122"/>
      <c r="G4" s="122"/>
      <c r="H4" s="122"/>
      <c r="I4" s="122"/>
    </row>
    <row r="5" spans="1:9" ht="33.75" customHeight="1">
      <c r="A5" s="134"/>
      <c r="B5" s="134"/>
      <c r="C5" s="42"/>
      <c r="D5" s="41"/>
      <c r="E5" s="41"/>
      <c r="F5" s="41"/>
      <c r="G5" s="41"/>
      <c r="H5" s="41"/>
      <c r="I5" s="41"/>
    </row>
    <row r="6" spans="1:9" ht="36.75" customHeight="1">
      <c r="A6" t="s">
        <v>32</v>
      </c>
      <c r="C6" s="135" t="s">
        <v>69</v>
      </c>
      <c r="D6" s="135"/>
      <c r="E6" s="135"/>
      <c r="F6" s="135"/>
      <c r="G6" s="135"/>
      <c r="H6" s="135"/>
      <c r="I6" s="135"/>
    </row>
    <row r="7" spans="3:9" ht="37.5" customHeight="1">
      <c r="C7" s="135" t="s">
        <v>70</v>
      </c>
      <c r="D7" s="135"/>
      <c r="E7" s="135"/>
      <c r="F7" s="135"/>
      <c r="G7" s="135"/>
      <c r="H7" s="135"/>
      <c r="I7" s="135"/>
    </row>
    <row r="8" spans="1:9" ht="49.5" customHeight="1">
      <c r="A8" s="121" t="s">
        <v>71</v>
      </c>
      <c r="B8" s="121"/>
      <c r="C8" s="121"/>
      <c r="D8" s="121"/>
      <c r="E8" s="121"/>
      <c r="F8" s="121"/>
      <c r="G8" s="121"/>
      <c r="H8" s="121"/>
      <c r="I8" s="121"/>
    </row>
    <row r="9" spans="1:9" ht="49.5" customHeight="1">
      <c r="A9" s="122" t="s">
        <v>72</v>
      </c>
      <c r="B9" s="122"/>
      <c r="C9" s="122"/>
      <c r="D9" s="122"/>
      <c r="E9" s="122"/>
      <c r="F9" s="122"/>
      <c r="G9" s="122"/>
      <c r="H9" s="122"/>
      <c r="I9" s="122"/>
    </row>
    <row r="10" spans="1:22" ht="58.5" customHeight="1">
      <c r="A10" s="121" t="s">
        <v>73</v>
      </c>
      <c r="B10" s="121"/>
      <c r="C10" s="121"/>
      <c r="D10" s="121"/>
      <c r="E10" s="121"/>
      <c r="F10" s="121"/>
      <c r="G10" s="121"/>
      <c r="H10" s="121"/>
      <c r="I10" s="121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9" ht="49.5" customHeight="1">
      <c r="A11" s="130" t="s">
        <v>74</v>
      </c>
      <c r="B11" s="130"/>
      <c r="C11" s="130"/>
      <c r="D11" s="130"/>
      <c r="E11" s="130"/>
      <c r="F11" s="130"/>
      <c r="G11" s="130"/>
      <c r="H11" s="130"/>
      <c r="I11" s="130"/>
    </row>
    <row r="12" spans="1:9" ht="49.5" customHeight="1">
      <c r="A12" s="130" t="s">
        <v>75</v>
      </c>
      <c r="B12" s="130"/>
      <c r="C12" s="130"/>
      <c r="D12" s="130"/>
      <c r="E12" s="130"/>
      <c r="F12" s="130"/>
      <c r="G12" s="130"/>
      <c r="H12" s="130"/>
      <c r="I12" s="130"/>
    </row>
    <row r="13" spans="1:9" ht="57" customHeight="1">
      <c r="A13" s="130" t="s">
        <v>76</v>
      </c>
      <c r="B13" s="130"/>
      <c r="C13" s="130"/>
      <c r="D13" s="130"/>
      <c r="E13" s="130"/>
      <c r="F13" s="130"/>
      <c r="G13" s="130"/>
      <c r="H13" s="130"/>
      <c r="I13" s="130"/>
    </row>
    <row r="14" spans="1:9" ht="49.5" customHeight="1">
      <c r="A14" s="130" t="s">
        <v>77</v>
      </c>
      <c r="B14" s="130"/>
      <c r="C14" s="130"/>
      <c r="D14" s="130"/>
      <c r="E14" s="130"/>
      <c r="F14" s="130"/>
      <c r="G14" s="130"/>
      <c r="H14" s="130"/>
      <c r="I14" s="130"/>
    </row>
    <row r="15" spans="1:9" ht="47.25" customHeight="1">
      <c r="A15" s="130" t="s">
        <v>78</v>
      </c>
      <c r="B15" s="130"/>
      <c r="C15" s="130"/>
      <c r="D15" s="130"/>
      <c r="E15" s="130"/>
      <c r="F15" s="130"/>
      <c r="G15" s="130"/>
      <c r="H15" s="130"/>
      <c r="I15" s="130"/>
    </row>
    <row r="16" spans="1:9" ht="49.5" customHeight="1">
      <c r="A16" s="131" t="s">
        <v>79</v>
      </c>
      <c r="B16" s="131"/>
      <c r="C16" s="131"/>
      <c r="D16" s="131"/>
      <c r="E16" s="131"/>
      <c r="F16" s="131"/>
      <c r="G16" s="131"/>
      <c r="H16" s="131"/>
      <c r="I16" s="131"/>
    </row>
    <row r="17" spans="1:9" ht="49.5" customHeight="1">
      <c r="A17" s="131" t="s">
        <v>80</v>
      </c>
      <c r="B17" s="131"/>
      <c r="C17" s="131"/>
      <c r="D17" s="131"/>
      <c r="E17" s="131"/>
      <c r="F17" s="131"/>
      <c r="G17" s="131"/>
      <c r="H17" s="131"/>
      <c r="I17" s="131"/>
    </row>
    <row r="18" spans="1:9" ht="49.5" customHeight="1">
      <c r="A18" s="131"/>
      <c r="B18" s="131"/>
      <c r="C18" s="131"/>
      <c r="D18" s="131"/>
      <c r="E18" s="131"/>
      <c r="F18" s="131"/>
      <c r="G18" s="131"/>
      <c r="H18" s="131"/>
      <c r="I18" s="131"/>
    </row>
    <row r="19" spans="1:9" ht="49.5" customHeight="1">
      <c r="A19" s="40"/>
      <c r="B19" s="12"/>
      <c r="C19" s="12"/>
      <c r="D19" s="12"/>
      <c r="E19" s="12"/>
      <c r="F19" s="12"/>
      <c r="G19" s="12"/>
      <c r="H19" s="12"/>
      <c r="I19" s="12"/>
    </row>
    <row r="20" ht="49.5" customHeight="1">
      <c r="A20" s="39"/>
    </row>
    <row r="21" spans="1:9" ht="49.5" customHeight="1">
      <c r="A21" s="132" t="s">
        <v>33</v>
      </c>
      <c r="B21" s="132"/>
      <c r="C21" s="132"/>
      <c r="D21" s="132"/>
      <c r="E21" s="132"/>
      <c r="F21" s="132"/>
      <c r="G21" s="132"/>
      <c r="H21" s="132"/>
      <c r="I21" s="132"/>
    </row>
    <row r="22" ht="49.5" customHeight="1">
      <c r="A22" s="39"/>
    </row>
    <row r="23" ht="49.5" customHeight="1">
      <c r="A23" s="39"/>
    </row>
    <row r="24" ht="49.5" customHeight="1">
      <c r="A24" s="39"/>
    </row>
    <row r="25" ht="49.5" customHeight="1">
      <c r="A25" s="39"/>
    </row>
    <row r="26" ht="49.5" customHeight="1">
      <c r="A26" s="39" t="s">
        <v>34</v>
      </c>
    </row>
  </sheetData>
  <sheetProtection/>
  <mergeCells count="20">
    <mergeCell ref="A16:I16"/>
    <mergeCell ref="A1:I1"/>
    <mergeCell ref="A3:I3"/>
    <mergeCell ref="A5:B5"/>
    <mergeCell ref="A9:I9"/>
    <mergeCell ref="A2:I2"/>
    <mergeCell ref="C6:I6"/>
    <mergeCell ref="C7:I7"/>
    <mergeCell ref="A8:I8"/>
    <mergeCell ref="A4:I4"/>
    <mergeCell ref="N10:V10"/>
    <mergeCell ref="A15:I15"/>
    <mergeCell ref="A13:I13"/>
    <mergeCell ref="A17:I17"/>
    <mergeCell ref="A21:I21"/>
    <mergeCell ref="A18:I18"/>
    <mergeCell ref="A10:I10"/>
    <mergeCell ref="A11:I11"/>
    <mergeCell ref="A12:I12"/>
    <mergeCell ref="A14:I14"/>
  </mergeCells>
  <hyperlinks>
    <hyperlink ref="A21" r:id="rId1" display="http://track.seino.co.jp/kamotsu/GempyoNoShokai.do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0"/>
  <sheetViews>
    <sheetView zoomScalePageLayoutView="0" workbookViewId="0" topLeftCell="A1">
      <selection activeCell="F22" sqref="F22:J22"/>
    </sheetView>
  </sheetViews>
  <sheetFormatPr defaultColWidth="9.00390625" defaultRowHeight="13.5"/>
  <cols>
    <col min="1" max="1" width="3.50390625" style="0" customWidth="1"/>
  </cols>
  <sheetData>
    <row r="3" spans="2:10" ht="39.75" customHeight="1">
      <c r="B3" s="136" t="s">
        <v>107</v>
      </c>
      <c r="C3" s="136"/>
      <c r="D3" s="136"/>
      <c r="E3" s="136"/>
      <c r="F3" s="136"/>
      <c r="G3" s="136"/>
      <c r="H3" s="136"/>
      <c r="I3" s="136"/>
      <c r="J3" s="136"/>
    </row>
    <row r="4" spans="2:10" ht="27" customHeight="1">
      <c r="B4" s="137"/>
      <c r="C4" s="137"/>
      <c r="D4" s="137"/>
      <c r="E4" s="137"/>
      <c r="F4" s="137"/>
      <c r="G4" s="137"/>
      <c r="H4" s="137"/>
      <c r="I4" s="137"/>
      <c r="J4" s="137"/>
    </row>
    <row r="5" spans="1:10" ht="41.25" customHeight="1">
      <c r="A5" s="140" t="s">
        <v>108</v>
      </c>
      <c r="B5" s="140"/>
      <c r="C5" s="140"/>
      <c r="D5" s="140"/>
      <c r="E5" s="140"/>
      <c r="F5" s="140"/>
      <c r="G5" s="140"/>
      <c r="H5" s="140"/>
      <c r="I5" s="140"/>
      <c r="J5" s="140"/>
    </row>
    <row r="8" spans="1:10" ht="48" customHeight="1">
      <c r="A8" s="138" t="s">
        <v>1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2" ht="55.5" customHeight="1">
      <c r="A9" s="142" t="s">
        <v>109</v>
      </c>
      <c r="B9" s="142"/>
      <c r="C9" s="142"/>
      <c r="D9" s="142"/>
      <c r="E9" s="142"/>
      <c r="F9" s="142"/>
      <c r="G9" s="142"/>
      <c r="H9" s="142"/>
      <c r="I9" s="142"/>
      <c r="J9" s="142"/>
      <c r="L9" s="51"/>
    </row>
    <row r="10" spans="1:10" ht="43.5" customHeight="1" hidden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67.5" customHeight="1" hidden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36" customHeight="1" hidden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35.25" customHeight="1" hidden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1" s="25" customFormat="1" ht="42" customHeight="1">
      <c r="A14" s="138" t="s">
        <v>103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52"/>
    </row>
    <row r="15" spans="1:10" s="25" customFormat="1" ht="37.5" customHeight="1">
      <c r="A15" s="142" t="s">
        <v>110</v>
      </c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s="25" customFormat="1" ht="58.5" customHeight="1">
      <c r="A16" s="142" t="s">
        <v>101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s="25" customFormat="1" ht="32.2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s="25" customFormat="1" ht="60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s="25" customFormat="1" ht="60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</row>
    <row r="20" spans="6:10" s="51" customFormat="1" ht="51" customHeight="1">
      <c r="F20" s="134" t="s">
        <v>82</v>
      </c>
      <c r="G20" s="134"/>
      <c r="H20" s="134"/>
      <c r="I20" s="134"/>
      <c r="J20" s="134"/>
    </row>
    <row r="21" spans="6:10" s="51" customFormat="1" ht="42.75" customHeight="1">
      <c r="F21" s="134" t="s">
        <v>83</v>
      </c>
      <c r="G21" s="134"/>
      <c r="H21" s="134"/>
      <c r="I21" s="134"/>
      <c r="J21" s="134"/>
    </row>
    <row r="22" spans="6:10" ht="57.75" customHeight="1">
      <c r="F22" s="146">
        <v>41425</v>
      </c>
      <c r="G22" s="147"/>
      <c r="H22" s="147"/>
      <c r="I22" s="147"/>
      <c r="J22" s="147"/>
    </row>
    <row r="23" ht="57.75" customHeight="1"/>
    <row r="24" ht="31.5" customHeight="1"/>
    <row r="25" spans="2:10" ht="0.75" customHeight="1">
      <c r="B25" s="136" t="s">
        <v>26</v>
      </c>
      <c r="C25" s="136"/>
      <c r="D25" s="136"/>
      <c r="E25" s="136"/>
      <c r="F25" s="136"/>
      <c r="G25" s="136"/>
      <c r="H25" s="136"/>
      <c r="I25" s="136"/>
      <c r="J25" s="136"/>
    </row>
    <row r="26" spans="2:10" ht="25.5" customHeight="1">
      <c r="B26" s="137"/>
      <c r="C26" s="137"/>
      <c r="D26" s="137"/>
      <c r="E26" s="137"/>
      <c r="F26" s="137"/>
      <c r="G26" s="137"/>
      <c r="H26" s="137"/>
      <c r="I26" s="137"/>
      <c r="J26" s="137"/>
    </row>
    <row r="27" spans="2:10" ht="34.5" customHeight="1">
      <c r="B27" s="140" t="s">
        <v>106</v>
      </c>
      <c r="C27" s="140"/>
      <c r="D27" s="140"/>
      <c r="E27" s="140"/>
      <c r="F27" s="140"/>
      <c r="G27" s="140"/>
      <c r="H27" s="140"/>
      <c r="I27" s="140"/>
      <c r="J27" s="140"/>
    </row>
    <row r="28" ht="35.25" customHeight="1"/>
    <row r="29" ht="21.75" customHeight="1"/>
    <row r="30" spans="1:10" ht="49.5" customHeight="1">
      <c r="A30" s="138" t="s">
        <v>1</v>
      </c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0" ht="49.5" customHeight="1">
      <c r="A31" s="142" t="s">
        <v>102</v>
      </c>
      <c r="B31" s="142"/>
      <c r="C31" s="142"/>
      <c r="D31" s="142"/>
      <c r="E31" s="142"/>
      <c r="F31" s="142"/>
      <c r="G31" s="142"/>
      <c r="H31" s="142"/>
      <c r="I31" s="142"/>
      <c r="J31" s="142"/>
    </row>
    <row r="32" spans="1:10" ht="49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91.5" customHeight="1">
      <c r="A33" s="138" t="s">
        <v>103</v>
      </c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10" ht="49.5" customHeight="1">
      <c r="A34" s="142" t="s">
        <v>104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ht="49.5" customHeight="1">
      <c r="A35" s="142" t="s">
        <v>101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0" ht="49.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49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6:10" ht="49.5" customHeight="1">
      <c r="F38" s="144">
        <v>41213</v>
      </c>
      <c r="G38" s="144"/>
      <c r="H38" s="144"/>
      <c r="I38" s="144"/>
      <c r="J38" s="144"/>
    </row>
    <row r="39" spans="6:10" ht="49.5" customHeight="1">
      <c r="F39" s="148" t="s">
        <v>30</v>
      </c>
      <c r="G39" s="148"/>
      <c r="H39" s="148"/>
      <c r="I39" s="148"/>
      <c r="J39" s="148"/>
    </row>
    <row r="40" spans="6:10" ht="49.5" customHeight="1">
      <c r="F40" s="149" t="s">
        <v>0</v>
      </c>
      <c r="G40" s="149"/>
      <c r="H40" s="149"/>
      <c r="I40" s="149"/>
      <c r="J40" s="149"/>
    </row>
    <row r="41" spans="6:10" ht="49.5" customHeight="1">
      <c r="F41" s="48"/>
      <c r="G41" s="48"/>
      <c r="H41" s="48"/>
      <c r="I41" s="48"/>
      <c r="J41" s="48"/>
    </row>
    <row r="42" spans="2:10" ht="49.5" customHeight="1">
      <c r="B42" s="136" t="s">
        <v>35</v>
      </c>
      <c r="C42" s="136"/>
      <c r="D42" s="136"/>
      <c r="E42" s="136"/>
      <c r="F42" s="136"/>
      <c r="G42" s="136"/>
      <c r="H42" s="136"/>
      <c r="I42" s="136"/>
      <c r="J42" s="136"/>
    </row>
    <row r="43" spans="2:10" ht="49.5" customHeight="1">
      <c r="B43" s="137"/>
      <c r="C43" s="137"/>
      <c r="D43" s="137"/>
      <c r="E43" s="137"/>
      <c r="F43" s="137"/>
      <c r="G43" s="137"/>
      <c r="H43" s="137"/>
      <c r="I43" s="137"/>
      <c r="J43" s="137"/>
    </row>
    <row r="44" spans="2:10" ht="49.5" customHeight="1">
      <c r="B44" s="140" t="s">
        <v>36</v>
      </c>
      <c r="C44" s="140"/>
      <c r="D44" s="140"/>
      <c r="E44" s="140"/>
      <c r="F44" s="140"/>
      <c r="G44" s="140"/>
      <c r="H44" s="140"/>
      <c r="I44" s="140"/>
      <c r="J44" s="140"/>
    </row>
    <row r="47" spans="1:10" ht="24.75" customHeight="1">
      <c r="A47" s="138" t="s">
        <v>1</v>
      </c>
      <c r="B47" s="138"/>
      <c r="C47" s="138"/>
      <c r="D47" s="138"/>
      <c r="E47" s="138"/>
      <c r="F47" s="138"/>
      <c r="G47" s="138"/>
      <c r="H47" s="138"/>
      <c r="I47" s="138"/>
      <c r="J47" s="138"/>
    </row>
    <row r="48" spans="1:10" ht="24.7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ht="53.25" customHeight="1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24.7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ht="24.75" customHeight="1">
      <c r="A51" s="142" t="s">
        <v>37</v>
      </c>
      <c r="B51" s="142"/>
      <c r="C51" s="142"/>
      <c r="D51" s="142"/>
      <c r="E51" s="142"/>
      <c r="F51" s="142"/>
      <c r="G51" s="142"/>
      <c r="H51" s="142"/>
      <c r="I51" s="142"/>
      <c r="J51" s="142"/>
    </row>
    <row r="52" spans="1:10" ht="24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 ht="24.75" customHeight="1">
      <c r="A53" s="137" t="s">
        <v>64</v>
      </c>
      <c r="B53" s="137"/>
      <c r="C53" s="137"/>
      <c r="D53" s="137"/>
      <c r="E53" s="137"/>
      <c r="F53" s="137"/>
      <c r="G53" s="137"/>
      <c r="H53" s="137"/>
      <c r="I53" s="137"/>
      <c r="J53" s="137"/>
    </row>
    <row r="54" spans="2:10" ht="24.75" customHeight="1">
      <c r="B54" s="1"/>
      <c r="C54" s="1"/>
      <c r="D54" s="1"/>
      <c r="E54" s="150"/>
      <c r="F54" s="151"/>
      <c r="G54" s="151"/>
      <c r="H54" s="1"/>
      <c r="I54" s="1"/>
      <c r="J54" s="1"/>
    </row>
    <row r="55" spans="5:10" ht="24.75" customHeight="1">
      <c r="E55" s="121"/>
      <c r="F55" s="121"/>
      <c r="G55" s="121"/>
      <c r="H55" s="121"/>
      <c r="I55" s="121"/>
      <c r="J55" s="121"/>
    </row>
    <row r="56" ht="24.75" customHeight="1"/>
    <row r="57" ht="24.75" customHeight="1"/>
    <row r="58" spans="6:10" ht="24.75" customHeight="1">
      <c r="F58" s="152" t="s">
        <v>100</v>
      </c>
      <c r="G58" s="153"/>
      <c r="H58" s="153"/>
      <c r="I58" s="153"/>
      <c r="J58" s="153"/>
    </row>
    <row r="59" spans="6:10" ht="24.75" customHeight="1">
      <c r="F59" s="148" t="s">
        <v>31</v>
      </c>
      <c r="G59" s="148"/>
      <c r="H59" s="148"/>
      <c r="I59" s="148"/>
      <c r="J59" s="148"/>
    </row>
    <row r="60" spans="6:10" ht="24.75" customHeight="1">
      <c r="F60" s="149" t="s">
        <v>38</v>
      </c>
      <c r="G60" s="149"/>
      <c r="H60" s="149"/>
      <c r="I60" s="149"/>
      <c r="J60" s="149"/>
    </row>
  </sheetData>
  <sheetProtection/>
  <mergeCells count="47">
    <mergeCell ref="A50:J50"/>
    <mergeCell ref="A51:J51"/>
    <mergeCell ref="A52:J52"/>
    <mergeCell ref="A49:J49"/>
    <mergeCell ref="F39:J39"/>
    <mergeCell ref="B43:J43"/>
    <mergeCell ref="F40:J40"/>
    <mergeCell ref="F59:J59"/>
    <mergeCell ref="F60:J60"/>
    <mergeCell ref="A53:J53"/>
    <mergeCell ref="E54:G54"/>
    <mergeCell ref="E55:J55"/>
    <mergeCell ref="B42:J42"/>
    <mergeCell ref="F58:J58"/>
    <mergeCell ref="A48:J48"/>
    <mergeCell ref="B44:J44"/>
    <mergeCell ref="A47:J47"/>
    <mergeCell ref="A14:J14"/>
    <mergeCell ref="A12:J12"/>
    <mergeCell ref="B27:J27"/>
    <mergeCell ref="F21:J21"/>
    <mergeCell ref="F20:J20"/>
    <mergeCell ref="A33:J33"/>
    <mergeCell ref="A31:J31"/>
    <mergeCell ref="A32:J32"/>
    <mergeCell ref="A17:J17"/>
    <mergeCell ref="F22:J22"/>
    <mergeCell ref="A16:J16"/>
    <mergeCell ref="A18:J18"/>
    <mergeCell ref="A15:J15"/>
    <mergeCell ref="B25:J25"/>
    <mergeCell ref="A19:J19"/>
    <mergeCell ref="F38:J38"/>
    <mergeCell ref="A34:J34"/>
    <mergeCell ref="A35:J35"/>
    <mergeCell ref="A37:J37"/>
    <mergeCell ref="A36:J36"/>
    <mergeCell ref="B3:J3"/>
    <mergeCell ref="B4:J4"/>
    <mergeCell ref="A30:J30"/>
    <mergeCell ref="A10:J10"/>
    <mergeCell ref="A11:J11"/>
    <mergeCell ref="A5:J5"/>
    <mergeCell ref="A13:J13"/>
    <mergeCell ref="B26:J26"/>
    <mergeCell ref="A9:J9"/>
    <mergeCell ref="A8:J8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H48" sqref="H48"/>
    </sheetView>
  </sheetViews>
  <sheetFormatPr defaultColWidth="9.00390625" defaultRowHeight="13.5"/>
  <cols>
    <col min="1" max="1" width="23.625" style="0" customWidth="1"/>
    <col min="2" max="2" width="11.00390625" style="0" customWidth="1"/>
    <col min="3" max="3" width="15.00390625" style="0" customWidth="1"/>
    <col min="4" max="4" width="17.50390625" style="0" customWidth="1"/>
    <col min="5" max="5" width="17.00390625" style="0" customWidth="1"/>
  </cols>
  <sheetData>
    <row r="1" spans="1:5" ht="30" customHeight="1">
      <c r="A1" s="49" t="s">
        <v>93</v>
      </c>
      <c r="B1" s="49" t="s">
        <v>94</v>
      </c>
      <c r="C1" s="49" t="s">
        <v>95</v>
      </c>
      <c r="D1" s="49" t="s">
        <v>96</v>
      </c>
      <c r="E1" s="49" t="s">
        <v>97</v>
      </c>
    </row>
    <row r="2" spans="1:5" ht="30" customHeight="1">
      <c r="A2" s="49"/>
      <c r="B2" s="49"/>
      <c r="C2" s="49"/>
      <c r="D2" s="49"/>
      <c r="E2" s="49"/>
    </row>
    <row r="3" spans="1:5" ht="30" customHeight="1">
      <c r="A3" s="49"/>
      <c r="B3" s="49"/>
      <c r="C3" s="49"/>
      <c r="D3" s="49"/>
      <c r="E3" s="49"/>
    </row>
    <row r="4" spans="1:5" ht="30" customHeight="1">
      <c r="A4" s="49"/>
      <c r="B4" s="49"/>
      <c r="C4" s="49"/>
      <c r="D4" s="49"/>
      <c r="E4" s="49"/>
    </row>
    <row r="5" spans="1:5" ht="30" customHeight="1">
      <c r="A5" s="49"/>
      <c r="B5" s="49"/>
      <c r="C5" s="49"/>
      <c r="D5" s="49"/>
      <c r="E5" s="49"/>
    </row>
    <row r="6" spans="1:5" ht="30" customHeight="1">
      <c r="A6" s="49"/>
      <c r="B6" s="49"/>
      <c r="C6" s="49"/>
      <c r="D6" s="49"/>
      <c r="E6" s="49"/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49"/>
      <c r="B9" s="49"/>
      <c r="C9" s="49"/>
      <c r="D9" s="49"/>
      <c r="E9" s="49"/>
    </row>
    <row r="10" spans="1:5" ht="30" customHeight="1">
      <c r="A10" s="49"/>
      <c r="B10" s="49"/>
      <c r="C10" s="49"/>
      <c r="D10" s="49"/>
      <c r="E10" s="49"/>
    </row>
    <row r="11" spans="1:5" ht="30" customHeight="1">
      <c r="A11" s="49"/>
      <c r="B11" s="49"/>
      <c r="C11" s="49"/>
      <c r="D11" s="49"/>
      <c r="E11" s="49"/>
    </row>
    <row r="12" spans="1:5" ht="30" customHeight="1">
      <c r="A12" s="49"/>
      <c r="B12" s="49"/>
      <c r="C12" s="49"/>
      <c r="D12" s="49"/>
      <c r="E12" s="49"/>
    </row>
    <row r="13" spans="1:5" ht="30" customHeight="1">
      <c r="A13" s="49"/>
      <c r="B13" s="49"/>
      <c r="C13" s="49"/>
      <c r="D13" s="49"/>
      <c r="E13" s="49"/>
    </row>
    <row r="14" spans="1:5" ht="30" customHeight="1">
      <c r="A14" s="49"/>
      <c r="B14" s="49"/>
      <c r="C14" s="49"/>
      <c r="D14" s="49"/>
      <c r="E14" s="49"/>
    </row>
    <row r="15" spans="1:5" ht="30" customHeight="1">
      <c r="A15" s="49"/>
      <c r="B15" s="49"/>
      <c r="C15" s="49"/>
      <c r="D15" s="49"/>
      <c r="E15" s="49"/>
    </row>
    <row r="16" spans="1:5" ht="30" customHeight="1">
      <c r="A16" s="49"/>
      <c r="B16" s="49"/>
      <c r="C16" s="49"/>
      <c r="D16" s="49"/>
      <c r="E16" s="49"/>
    </row>
    <row r="17" spans="1:5" ht="30" customHeight="1">
      <c r="A17" s="49"/>
      <c r="B17" s="49"/>
      <c r="C17" s="49"/>
      <c r="D17" s="49"/>
      <c r="E17" s="49"/>
    </row>
    <row r="18" spans="1:5" ht="30" customHeight="1">
      <c r="A18" s="49"/>
      <c r="B18" s="49"/>
      <c r="C18" s="49"/>
      <c r="D18" s="49"/>
      <c r="E18" s="49"/>
    </row>
    <row r="19" spans="1:5" ht="30" customHeight="1">
      <c r="A19" s="49"/>
      <c r="B19" s="49"/>
      <c r="C19" s="49"/>
      <c r="D19" s="49"/>
      <c r="E19" s="49"/>
    </row>
    <row r="20" spans="1:5" ht="30" customHeight="1">
      <c r="A20" s="49"/>
      <c r="B20" s="49"/>
      <c r="C20" s="49"/>
      <c r="D20" s="49"/>
      <c r="E20" s="49"/>
    </row>
    <row r="21" spans="1:5" ht="30" customHeight="1">
      <c r="A21" s="49"/>
      <c r="B21" s="49"/>
      <c r="C21" s="49"/>
      <c r="D21" s="49"/>
      <c r="E21" s="49"/>
    </row>
    <row r="22" spans="1:5" ht="30" customHeight="1">
      <c r="A22" s="49"/>
      <c r="B22" s="49"/>
      <c r="C22" s="49"/>
      <c r="D22" s="49"/>
      <c r="E22" s="49"/>
    </row>
    <row r="23" spans="1:5" ht="30" customHeight="1">
      <c r="A23" s="49"/>
      <c r="B23" s="49"/>
      <c r="C23" s="49"/>
      <c r="D23" s="49"/>
      <c r="E23" s="49"/>
    </row>
    <row r="24" spans="1:5" ht="30" customHeight="1">
      <c r="A24" s="49"/>
      <c r="B24" s="49"/>
      <c r="C24" s="49"/>
      <c r="D24" s="49"/>
      <c r="E24" s="49"/>
    </row>
    <row r="25" spans="1:5" ht="30" customHeight="1">
      <c r="A25" s="49"/>
      <c r="B25" s="49"/>
      <c r="C25" s="49"/>
      <c r="D25" s="49"/>
      <c r="E25" s="49"/>
    </row>
    <row r="26" spans="1:5" ht="30" customHeight="1">
      <c r="A26" s="49"/>
      <c r="B26" s="49"/>
      <c r="C26" s="49"/>
      <c r="D26" s="49"/>
      <c r="E26" s="49"/>
    </row>
    <row r="27" spans="1:5" ht="30" customHeight="1">
      <c r="A27" s="49"/>
      <c r="B27" s="49"/>
      <c r="C27" s="49"/>
      <c r="D27" s="49"/>
      <c r="E27" s="49"/>
    </row>
    <row r="28" ht="30" customHeight="1"/>
    <row r="29" spans="1:3" ht="30" customHeight="1">
      <c r="A29" t="s">
        <v>98</v>
      </c>
      <c r="C29" t="s">
        <v>99</v>
      </c>
    </row>
    <row r="30" ht="30" customHeight="1">
      <c r="A30" s="50">
        <v>0.4375</v>
      </c>
    </row>
    <row r="31" ht="30" customHeight="1">
      <c r="A31" s="50">
        <v>0.4583333333333333</v>
      </c>
    </row>
    <row r="32" ht="30" customHeight="1">
      <c r="A32" s="50">
        <v>0.479166666666667</v>
      </c>
    </row>
    <row r="33" ht="30" customHeight="1">
      <c r="A33" s="50">
        <v>0.5</v>
      </c>
    </row>
    <row r="34" ht="30" customHeight="1">
      <c r="A34" s="50">
        <v>0.520833333333333</v>
      </c>
    </row>
    <row r="35" ht="30" customHeight="1">
      <c r="A35" s="50">
        <v>0.541666666666667</v>
      </c>
    </row>
    <row r="36" ht="30" customHeight="1">
      <c r="A36" s="50">
        <v>0.5625</v>
      </c>
    </row>
    <row r="37" ht="30" customHeight="1">
      <c r="A37" s="50">
        <v>0.583333333333333</v>
      </c>
    </row>
    <row r="38" ht="30" customHeight="1">
      <c r="A38" s="50">
        <v>0.604166666666667</v>
      </c>
    </row>
    <row r="39" ht="30" customHeight="1">
      <c r="A39" s="50">
        <v>0.625000000000001</v>
      </c>
    </row>
    <row r="40" ht="30" customHeight="1">
      <c r="A40" s="50">
        <v>0.645833333333335</v>
      </c>
    </row>
    <row r="41" ht="30" customHeight="1">
      <c r="A41" s="50">
        <v>0.666666666666669</v>
      </c>
    </row>
    <row r="42" ht="30" customHeight="1">
      <c r="A42" s="50">
        <v>0.687500000000003</v>
      </c>
    </row>
    <row r="43" ht="30" customHeight="1">
      <c r="A43" s="50">
        <v>0.708333333333337</v>
      </c>
    </row>
    <row r="44" ht="30" customHeight="1">
      <c r="A44" s="50">
        <v>0.72916666666667</v>
      </c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4">
      <selection activeCell="L31" sqref="L31"/>
    </sheetView>
  </sheetViews>
  <sheetFormatPr defaultColWidth="9.00390625" defaultRowHeight="13.5"/>
  <cols>
    <col min="1" max="1" width="9.00390625" style="1" customWidth="1"/>
    <col min="2" max="2" width="47.625" style="0" customWidth="1"/>
    <col min="3" max="3" width="10.125" style="0" customWidth="1"/>
    <col min="4" max="4" width="10.875" style="0" customWidth="1"/>
    <col min="5" max="5" width="19.125" style="0" customWidth="1"/>
    <col min="6" max="6" width="11.75390625" style="0" customWidth="1"/>
    <col min="7" max="8" width="11.375" style="0" customWidth="1"/>
    <col min="9" max="9" width="9.50390625" style="0" customWidth="1"/>
    <col min="10" max="10" width="40.125" style="0" customWidth="1"/>
    <col min="11" max="11" width="12.00390625" style="0" customWidth="1"/>
    <col min="12" max="12" width="13.25390625" style="0" customWidth="1"/>
    <col min="13" max="13" width="20.625" style="0" customWidth="1"/>
    <col min="14" max="14" width="12.625" style="0" customWidth="1"/>
    <col min="15" max="15" width="13.25390625" style="0" customWidth="1"/>
  </cols>
  <sheetData>
    <row r="1" ht="16.5" customHeight="1">
      <c r="I1" s="1"/>
    </row>
    <row r="2" spans="1:15" ht="30" customHeight="1">
      <c r="A2" s="113" t="s">
        <v>2</v>
      </c>
      <c r="B2" s="113"/>
      <c r="C2" s="113"/>
      <c r="D2" s="113"/>
      <c r="E2" s="2"/>
      <c r="F2" s="114" t="s">
        <v>124</v>
      </c>
      <c r="G2" s="114"/>
      <c r="H2" s="55"/>
      <c r="I2" s="113" t="s">
        <v>2</v>
      </c>
      <c r="J2" s="113"/>
      <c r="K2" s="113"/>
      <c r="L2" s="113"/>
      <c r="M2" s="2"/>
      <c r="N2" s="114" t="s">
        <v>125</v>
      </c>
      <c r="O2" s="114"/>
    </row>
    <row r="3" spans="1:15" ht="30" customHeight="1">
      <c r="A3" s="5"/>
      <c r="B3" s="11"/>
      <c r="C3" s="2"/>
      <c r="D3" s="2"/>
      <c r="E3" s="2"/>
      <c r="F3" s="29"/>
      <c r="G3" s="30"/>
      <c r="H3" s="30"/>
      <c r="I3" s="5"/>
      <c r="J3" s="11"/>
      <c r="K3" s="2"/>
      <c r="L3" s="2"/>
      <c r="M3" s="2"/>
      <c r="N3" s="29"/>
      <c r="O3" s="30"/>
    </row>
    <row r="4" spans="1:14" ht="27.75" customHeight="1" thickBot="1">
      <c r="A4" s="106" t="s">
        <v>191</v>
      </c>
      <c r="B4" s="106"/>
      <c r="C4" s="154" t="s">
        <v>192</v>
      </c>
      <c r="D4" s="154"/>
      <c r="E4" s="154"/>
      <c r="F4" s="154"/>
      <c r="I4" s="106" t="s">
        <v>238</v>
      </c>
      <c r="J4" s="106"/>
      <c r="K4" s="154" t="s">
        <v>239</v>
      </c>
      <c r="L4" s="154"/>
      <c r="M4" s="154"/>
      <c r="N4" s="154"/>
    </row>
    <row r="5" spans="1:15" ht="52.5" customHeight="1">
      <c r="A5" s="6"/>
      <c r="B5" s="21" t="s">
        <v>4</v>
      </c>
      <c r="C5" s="21" t="s">
        <v>12</v>
      </c>
      <c r="D5" s="21" t="s">
        <v>5</v>
      </c>
      <c r="E5" s="21" t="s">
        <v>6</v>
      </c>
      <c r="F5" s="22" t="s">
        <v>15</v>
      </c>
      <c r="G5" s="23" t="s">
        <v>13</v>
      </c>
      <c r="H5" s="68"/>
      <c r="I5" s="6"/>
      <c r="J5" s="21" t="s">
        <v>4</v>
      </c>
      <c r="K5" s="21" t="s">
        <v>12</v>
      </c>
      <c r="L5" s="21" t="s">
        <v>5</v>
      </c>
      <c r="M5" s="21" t="s">
        <v>6</v>
      </c>
      <c r="N5" s="22" t="s">
        <v>15</v>
      </c>
      <c r="O5" s="23" t="s">
        <v>13</v>
      </c>
    </row>
    <row r="6" spans="1:15" ht="24.75" customHeight="1">
      <c r="A6" s="7">
        <v>1</v>
      </c>
      <c r="B6" s="90" t="s">
        <v>193</v>
      </c>
      <c r="C6" s="90">
        <v>2</v>
      </c>
      <c r="D6" s="90">
        <v>5000</v>
      </c>
      <c r="E6" s="90">
        <f>C6*D6</f>
        <v>10000</v>
      </c>
      <c r="F6" s="91"/>
      <c r="G6" s="18"/>
      <c r="H6" s="30"/>
      <c r="I6" s="7">
        <v>1</v>
      </c>
      <c r="J6" s="90" t="s">
        <v>219</v>
      </c>
      <c r="K6" s="90">
        <v>1</v>
      </c>
      <c r="L6" s="90">
        <v>4000</v>
      </c>
      <c r="M6" s="90">
        <f>K6*L6</f>
        <v>4000</v>
      </c>
      <c r="N6" s="91"/>
      <c r="O6" s="18"/>
    </row>
    <row r="7" spans="1:15" ht="24.75" customHeight="1">
      <c r="A7" s="7">
        <v>2</v>
      </c>
      <c r="B7" s="90" t="s">
        <v>194</v>
      </c>
      <c r="C7" s="90">
        <v>2</v>
      </c>
      <c r="D7" s="90">
        <v>8000</v>
      </c>
      <c r="E7" s="90">
        <f aca="true" t="shared" si="0" ref="E7:E31">C7*D7</f>
        <v>16000</v>
      </c>
      <c r="F7" s="91"/>
      <c r="G7" s="18"/>
      <c r="H7" s="30"/>
      <c r="I7" s="7">
        <v>2</v>
      </c>
      <c r="J7" s="90" t="s">
        <v>220</v>
      </c>
      <c r="K7" s="90">
        <v>1</v>
      </c>
      <c r="L7" s="90">
        <v>4000</v>
      </c>
      <c r="M7" s="90">
        <f aca="true" t="shared" si="1" ref="M7:M27">K7*L7</f>
        <v>4000</v>
      </c>
      <c r="N7" s="91"/>
      <c r="O7" s="18"/>
    </row>
    <row r="8" spans="1:15" ht="24.75" customHeight="1">
      <c r="A8" s="7">
        <v>3</v>
      </c>
      <c r="B8" s="90" t="s">
        <v>195</v>
      </c>
      <c r="C8" s="90">
        <v>1</v>
      </c>
      <c r="D8" s="90">
        <v>2000</v>
      </c>
      <c r="E8" s="90">
        <f t="shared" si="0"/>
        <v>2000</v>
      </c>
      <c r="F8" s="91"/>
      <c r="G8" s="18"/>
      <c r="H8" s="30"/>
      <c r="I8" s="7">
        <v>3</v>
      </c>
      <c r="J8" s="90" t="s">
        <v>221</v>
      </c>
      <c r="K8" s="90">
        <v>1</v>
      </c>
      <c r="L8" s="90">
        <v>1500</v>
      </c>
      <c r="M8" s="90">
        <f t="shared" si="1"/>
        <v>1500</v>
      </c>
      <c r="N8" s="91"/>
      <c r="O8" s="18"/>
    </row>
    <row r="9" spans="1:15" ht="24.75" customHeight="1">
      <c r="A9" s="7">
        <v>4</v>
      </c>
      <c r="B9" s="90" t="s">
        <v>196</v>
      </c>
      <c r="C9" s="90">
        <v>1</v>
      </c>
      <c r="D9" s="90">
        <v>2500</v>
      </c>
      <c r="E9" s="90">
        <f t="shared" si="0"/>
        <v>2500</v>
      </c>
      <c r="F9" s="91"/>
      <c r="G9" s="18"/>
      <c r="H9" s="30"/>
      <c r="I9" s="7">
        <v>4</v>
      </c>
      <c r="J9" s="90" t="s">
        <v>222</v>
      </c>
      <c r="K9" s="90">
        <v>1</v>
      </c>
      <c r="L9" s="90">
        <v>2000</v>
      </c>
      <c r="M9" s="90">
        <f t="shared" si="1"/>
        <v>2000</v>
      </c>
      <c r="N9" s="91"/>
      <c r="O9" s="18"/>
    </row>
    <row r="10" spans="1:15" ht="24.75" customHeight="1">
      <c r="A10" s="7">
        <v>5</v>
      </c>
      <c r="B10" s="90" t="s">
        <v>197</v>
      </c>
      <c r="C10" s="90">
        <v>1</v>
      </c>
      <c r="D10" s="90">
        <v>1500</v>
      </c>
      <c r="E10" s="90">
        <f t="shared" si="0"/>
        <v>1500</v>
      </c>
      <c r="F10" s="91"/>
      <c r="G10" s="18"/>
      <c r="H10" s="30"/>
      <c r="I10" s="7">
        <v>5</v>
      </c>
      <c r="J10" s="90" t="s">
        <v>223</v>
      </c>
      <c r="K10" s="90">
        <v>10</v>
      </c>
      <c r="L10" s="90">
        <v>400</v>
      </c>
      <c r="M10" s="90">
        <f t="shared" si="1"/>
        <v>4000</v>
      </c>
      <c r="N10" s="91"/>
      <c r="O10" s="18"/>
    </row>
    <row r="11" spans="1:15" ht="24.75" customHeight="1">
      <c r="A11" s="7">
        <v>6</v>
      </c>
      <c r="B11" s="90" t="s">
        <v>198</v>
      </c>
      <c r="C11" s="90">
        <v>1</v>
      </c>
      <c r="D11" s="90">
        <v>7000</v>
      </c>
      <c r="E11" s="90">
        <f t="shared" si="0"/>
        <v>7000</v>
      </c>
      <c r="F11" s="91"/>
      <c r="G11" s="18"/>
      <c r="H11" s="30"/>
      <c r="I11" s="7">
        <v>6</v>
      </c>
      <c r="J11" s="90" t="s">
        <v>224</v>
      </c>
      <c r="K11" s="90">
        <v>10</v>
      </c>
      <c r="L11" s="90">
        <v>400</v>
      </c>
      <c r="M11" s="90">
        <f t="shared" si="1"/>
        <v>4000</v>
      </c>
      <c r="N11" s="91"/>
      <c r="O11" s="18"/>
    </row>
    <row r="12" spans="1:15" ht="24.75" customHeight="1">
      <c r="A12" s="7">
        <v>7</v>
      </c>
      <c r="B12" s="90" t="s">
        <v>199</v>
      </c>
      <c r="C12" s="90">
        <v>1</v>
      </c>
      <c r="D12" s="90">
        <v>7000</v>
      </c>
      <c r="E12" s="90">
        <f t="shared" si="0"/>
        <v>7000</v>
      </c>
      <c r="F12" s="91"/>
      <c r="G12" s="18"/>
      <c r="H12" s="30"/>
      <c r="I12" s="7">
        <v>7</v>
      </c>
      <c r="J12" s="90" t="s">
        <v>225</v>
      </c>
      <c r="K12" s="90">
        <v>1</v>
      </c>
      <c r="L12" s="90">
        <v>800</v>
      </c>
      <c r="M12" s="90">
        <f t="shared" si="1"/>
        <v>800</v>
      </c>
      <c r="N12" s="91"/>
      <c r="O12" s="18"/>
    </row>
    <row r="13" spans="1:15" ht="24.75" customHeight="1">
      <c r="A13" s="7">
        <v>8</v>
      </c>
      <c r="B13" s="90" t="s">
        <v>217</v>
      </c>
      <c r="C13" s="90">
        <v>2</v>
      </c>
      <c r="D13" s="90">
        <v>3000</v>
      </c>
      <c r="E13" s="90">
        <f t="shared" si="0"/>
        <v>6000</v>
      </c>
      <c r="F13" s="91"/>
      <c r="G13" s="18"/>
      <c r="H13" s="30"/>
      <c r="I13" s="7">
        <v>8</v>
      </c>
      <c r="J13" s="90" t="s">
        <v>226</v>
      </c>
      <c r="K13" s="90">
        <v>3</v>
      </c>
      <c r="L13" s="90">
        <v>6500</v>
      </c>
      <c r="M13" s="90">
        <f t="shared" si="1"/>
        <v>19500</v>
      </c>
      <c r="N13" s="91"/>
      <c r="O13" s="18"/>
    </row>
    <row r="14" spans="1:15" ht="24.75" customHeight="1">
      <c r="A14" s="7">
        <v>9</v>
      </c>
      <c r="B14" s="90" t="s">
        <v>218</v>
      </c>
      <c r="C14" s="90">
        <v>2</v>
      </c>
      <c r="D14" s="90">
        <v>3000</v>
      </c>
      <c r="E14" s="90">
        <f t="shared" si="0"/>
        <v>6000</v>
      </c>
      <c r="F14" s="91"/>
      <c r="G14" s="18"/>
      <c r="H14" s="30"/>
      <c r="I14" s="7">
        <v>9</v>
      </c>
      <c r="J14" s="94" t="s">
        <v>227</v>
      </c>
      <c r="K14" s="90">
        <v>1</v>
      </c>
      <c r="L14" s="90">
        <v>8500</v>
      </c>
      <c r="M14" s="90">
        <f t="shared" si="1"/>
        <v>8500</v>
      </c>
      <c r="N14" s="91"/>
      <c r="O14" s="18"/>
    </row>
    <row r="15" spans="1:15" ht="24.75" customHeight="1">
      <c r="A15" s="7">
        <v>10</v>
      </c>
      <c r="B15" s="90" t="s">
        <v>200</v>
      </c>
      <c r="C15" s="90">
        <v>1</v>
      </c>
      <c r="D15" s="90">
        <v>3000</v>
      </c>
      <c r="E15" s="90">
        <f t="shared" si="0"/>
        <v>3000</v>
      </c>
      <c r="F15" s="91"/>
      <c r="G15" s="18"/>
      <c r="H15" s="30"/>
      <c r="I15" s="7">
        <v>10</v>
      </c>
      <c r="J15" s="90" t="s">
        <v>228</v>
      </c>
      <c r="K15" s="90">
        <v>2</v>
      </c>
      <c r="L15" s="90">
        <v>3000</v>
      </c>
      <c r="M15" s="90">
        <f t="shared" si="1"/>
        <v>6000</v>
      </c>
      <c r="N15" s="91"/>
      <c r="O15" s="18"/>
    </row>
    <row r="16" spans="1:15" ht="24.75" customHeight="1">
      <c r="A16" s="7">
        <v>11</v>
      </c>
      <c r="B16" s="90" t="s">
        <v>201</v>
      </c>
      <c r="C16" s="90">
        <v>1</v>
      </c>
      <c r="D16" s="90">
        <v>4000</v>
      </c>
      <c r="E16" s="90">
        <f t="shared" si="0"/>
        <v>4000</v>
      </c>
      <c r="F16" s="91"/>
      <c r="G16" s="18"/>
      <c r="H16" s="30"/>
      <c r="I16" s="7">
        <v>11</v>
      </c>
      <c r="J16" s="90" t="s">
        <v>229</v>
      </c>
      <c r="K16" s="90">
        <v>1</v>
      </c>
      <c r="L16" s="90">
        <v>6000</v>
      </c>
      <c r="M16" s="90">
        <f t="shared" si="1"/>
        <v>6000</v>
      </c>
      <c r="N16" s="91"/>
      <c r="O16" s="18"/>
    </row>
    <row r="17" spans="1:15" ht="24.75" customHeight="1">
      <c r="A17" s="7">
        <v>12</v>
      </c>
      <c r="B17" s="90" t="s">
        <v>202</v>
      </c>
      <c r="C17" s="90">
        <v>2</v>
      </c>
      <c r="D17" s="90">
        <v>5000</v>
      </c>
      <c r="E17" s="90">
        <f t="shared" si="0"/>
        <v>10000</v>
      </c>
      <c r="F17" s="91"/>
      <c r="G17" s="18"/>
      <c r="H17" s="30"/>
      <c r="I17" s="7">
        <v>12</v>
      </c>
      <c r="J17" s="90" t="s">
        <v>230</v>
      </c>
      <c r="K17" s="90">
        <v>1</v>
      </c>
      <c r="L17" s="90">
        <v>3000</v>
      </c>
      <c r="M17" s="90">
        <f t="shared" si="1"/>
        <v>3000</v>
      </c>
      <c r="N17" s="91"/>
      <c r="O17" s="18"/>
    </row>
    <row r="18" spans="1:15" ht="24.75" customHeight="1">
      <c r="A18" s="7">
        <v>13</v>
      </c>
      <c r="B18" s="90" t="s">
        <v>203</v>
      </c>
      <c r="C18" s="90">
        <v>2</v>
      </c>
      <c r="D18" s="90">
        <v>3500</v>
      </c>
      <c r="E18" s="90">
        <f t="shared" si="0"/>
        <v>7000</v>
      </c>
      <c r="F18" s="91"/>
      <c r="G18" s="18"/>
      <c r="H18" s="30"/>
      <c r="I18" s="7">
        <v>13</v>
      </c>
      <c r="J18" s="90" t="s">
        <v>231</v>
      </c>
      <c r="K18" s="90">
        <v>1</v>
      </c>
      <c r="L18" s="90">
        <v>4000</v>
      </c>
      <c r="M18" s="90">
        <f t="shared" si="1"/>
        <v>4000</v>
      </c>
      <c r="N18" s="91"/>
      <c r="O18" s="18"/>
    </row>
    <row r="19" spans="1:15" ht="24.75" customHeight="1">
      <c r="A19" s="7">
        <v>14</v>
      </c>
      <c r="B19" s="90" t="s">
        <v>204</v>
      </c>
      <c r="C19" s="90">
        <v>1</v>
      </c>
      <c r="D19" s="90">
        <v>3000</v>
      </c>
      <c r="E19" s="90">
        <f t="shared" si="0"/>
        <v>3000</v>
      </c>
      <c r="F19" s="91"/>
      <c r="G19" s="18"/>
      <c r="H19" s="30"/>
      <c r="I19" s="7">
        <v>14</v>
      </c>
      <c r="J19" s="90" t="s">
        <v>232</v>
      </c>
      <c r="K19" s="90">
        <v>1</v>
      </c>
      <c r="L19" s="90">
        <v>4000</v>
      </c>
      <c r="M19" s="90">
        <f t="shared" si="1"/>
        <v>4000</v>
      </c>
      <c r="N19" s="91"/>
      <c r="O19" s="18"/>
    </row>
    <row r="20" spans="1:15" ht="24.75" customHeight="1">
      <c r="A20" s="7">
        <v>15</v>
      </c>
      <c r="B20" s="90" t="s">
        <v>205</v>
      </c>
      <c r="C20" s="90">
        <v>2</v>
      </c>
      <c r="D20" s="90">
        <v>7500</v>
      </c>
      <c r="E20" s="90">
        <f t="shared" si="0"/>
        <v>15000</v>
      </c>
      <c r="F20" s="91"/>
      <c r="G20" s="18"/>
      <c r="H20" s="30"/>
      <c r="I20" s="7">
        <v>15</v>
      </c>
      <c r="J20" s="74" t="s">
        <v>241</v>
      </c>
      <c r="K20" s="90">
        <v>1</v>
      </c>
      <c r="L20" s="90">
        <v>7500</v>
      </c>
      <c r="M20" s="90">
        <f t="shared" si="1"/>
        <v>7500</v>
      </c>
      <c r="N20" s="91"/>
      <c r="O20" s="18"/>
    </row>
    <row r="21" spans="1:15" ht="24.75" customHeight="1">
      <c r="A21" s="7">
        <v>16</v>
      </c>
      <c r="B21" s="90" t="s">
        <v>206</v>
      </c>
      <c r="C21" s="90">
        <v>2</v>
      </c>
      <c r="D21" s="90">
        <v>6500</v>
      </c>
      <c r="E21" s="90">
        <f t="shared" si="0"/>
        <v>13000</v>
      </c>
      <c r="F21" s="91"/>
      <c r="G21" s="18"/>
      <c r="H21" s="30"/>
      <c r="I21" s="7">
        <v>16</v>
      </c>
      <c r="J21" s="74" t="s">
        <v>233</v>
      </c>
      <c r="K21" s="90">
        <v>1</v>
      </c>
      <c r="L21" s="90">
        <v>5500</v>
      </c>
      <c r="M21" s="90">
        <f t="shared" si="1"/>
        <v>5500</v>
      </c>
      <c r="N21" s="91"/>
      <c r="O21" s="18"/>
    </row>
    <row r="22" spans="1:15" ht="24.75" customHeight="1">
      <c r="A22" s="7">
        <v>17</v>
      </c>
      <c r="B22" s="94" t="s">
        <v>207</v>
      </c>
      <c r="C22" s="90">
        <v>1</v>
      </c>
      <c r="D22" s="90">
        <v>4500</v>
      </c>
      <c r="E22" s="90">
        <f t="shared" si="0"/>
        <v>4500</v>
      </c>
      <c r="F22" s="91"/>
      <c r="G22" s="18"/>
      <c r="H22" s="30"/>
      <c r="I22" s="7">
        <v>17</v>
      </c>
      <c r="J22" s="90" t="s">
        <v>234</v>
      </c>
      <c r="K22" s="90">
        <v>1</v>
      </c>
      <c r="L22" s="90">
        <v>7000</v>
      </c>
      <c r="M22" s="90">
        <f t="shared" si="1"/>
        <v>7000</v>
      </c>
      <c r="N22" s="91"/>
      <c r="O22" s="18"/>
    </row>
    <row r="23" spans="1:15" ht="24.75" customHeight="1">
      <c r="A23" s="7">
        <v>18</v>
      </c>
      <c r="B23" s="94" t="s">
        <v>208</v>
      </c>
      <c r="C23" s="90">
        <v>1</v>
      </c>
      <c r="D23" s="90">
        <v>4500</v>
      </c>
      <c r="E23" s="90">
        <f t="shared" si="0"/>
        <v>4500</v>
      </c>
      <c r="F23" s="91"/>
      <c r="G23" s="18"/>
      <c r="H23" s="30"/>
      <c r="I23" s="7">
        <v>18</v>
      </c>
      <c r="J23" s="90" t="s">
        <v>235</v>
      </c>
      <c r="K23" s="90">
        <v>1</v>
      </c>
      <c r="L23" s="90">
        <v>6000</v>
      </c>
      <c r="M23" s="90">
        <f t="shared" si="1"/>
        <v>6000</v>
      </c>
      <c r="N23" s="91"/>
      <c r="O23" s="18"/>
    </row>
    <row r="24" spans="1:15" ht="24.75" customHeight="1">
      <c r="A24" s="7">
        <v>19</v>
      </c>
      <c r="B24" s="94" t="s">
        <v>209</v>
      </c>
      <c r="C24" s="90">
        <v>1</v>
      </c>
      <c r="D24" s="90">
        <v>4500</v>
      </c>
      <c r="E24" s="90">
        <f t="shared" si="0"/>
        <v>4500</v>
      </c>
      <c r="F24" s="91"/>
      <c r="G24" s="18"/>
      <c r="H24" s="30"/>
      <c r="I24" s="7">
        <v>19</v>
      </c>
      <c r="J24" s="94" t="s">
        <v>236</v>
      </c>
      <c r="K24" s="90">
        <v>1</v>
      </c>
      <c r="L24" s="90">
        <v>10000</v>
      </c>
      <c r="M24" s="90">
        <f t="shared" si="1"/>
        <v>10000</v>
      </c>
      <c r="N24" s="91"/>
      <c r="O24" s="18"/>
    </row>
    <row r="25" spans="1:15" ht="24.75" customHeight="1">
      <c r="A25" s="7">
        <v>20</v>
      </c>
      <c r="B25" s="94" t="s">
        <v>210</v>
      </c>
      <c r="C25" s="90">
        <v>1</v>
      </c>
      <c r="D25" s="90">
        <v>4000</v>
      </c>
      <c r="E25" s="90">
        <f t="shared" si="0"/>
        <v>4000</v>
      </c>
      <c r="F25" s="91"/>
      <c r="G25" s="18"/>
      <c r="H25" s="30"/>
      <c r="I25" s="7">
        <v>20</v>
      </c>
      <c r="J25" s="94" t="s">
        <v>237</v>
      </c>
      <c r="K25" s="90">
        <v>1</v>
      </c>
      <c r="L25" s="90">
        <v>6500</v>
      </c>
      <c r="M25" s="90">
        <f t="shared" si="1"/>
        <v>6500</v>
      </c>
      <c r="N25" s="91"/>
      <c r="O25" s="18"/>
    </row>
    <row r="26" spans="1:15" ht="24.75" customHeight="1">
      <c r="A26" s="7">
        <v>21</v>
      </c>
      <c r="B26" s="94" t="s">
        <v>211</v>
      </c>
      <c r="C26" s="90">
        <v>1</v>
      </c>
      <c r="D26" s="90">
        <v>4000</v>
      </c>
      <c r="E26" s="90">
        <f t="shared" si="0"/>
        <v>4000</v>
      </c>
      <c r="F26" s="91"/>
      <c r="G26" s="18"/>
      <c r="H26" s="30"/>
      <c r="I26" s="7">
        <v>21</v>
      </c>
      <c r="J26" s="94"/>
      <c r="K26" s="90"/>
      <c r="L26" s="90"/>
      <c r="M26" s="90">
        <f t="shared" si="1"/>
        <v>0</v>
      </c>
      <c r="N26" s="91"/>
      <c r="O26" s="18"/>
    </row>
    <row r="27" spans="1:15" ht="24.75" customHeight="1">
      <c r="A27" s="7">
        <v>22</v>
      </c>
      <c r="B27" s="94" t="s">
        <v>212</v>
      </c>
      <c r="C27" s="90">
        <v>1</v>
      </c>
      <c r="D27" s="90">
        <v>4000</v>
      </c>
      <c r="E27" s="90">
        <f t="shared" si="0"/>
        <v>4000</v>
      </c>
      <c r="F27" s="91"/>
      <c r="G27" s="18"/>
      <c r="H27" s="30"/>
      <c r="I27" s="7">
        <v>22</v>
      </c>
      <c r="J27" s="90" t="s">
        <v>240</v>
      </c>
      <c r="K27" s="90">
        <v>1</v>
      </c>
      <c r="L27" s="90">
        <v>10000</v>
      </c>
      <c r="M27" s="90">
        <f t="shared" si="1"/>
        <v>10000</v>
      </c>
      <c r="N27" s="91"/>
      <c r="O27" s="18"/>
    </row>
    <row r="28" spans="1:15" ht="24.75" customHeight="1">
      <c r="A28" s="7">
        <v>23</v>
      </c>
      <c r="B28" s="90" t="s">
        <v>213</v>
      </c>
      <c r="C28" s="90">
        <v>2</v>
      </c>
      <c r="D28" s="90">
        <v>5000</v>
      </c>
      <c r="E28" s="90">
        <f t="shared" si="0"/>
        <v>10000</v>
      </c>
      <c r="F28" s="91"/>
      <c r="G28" s="18"/>
      <c r="H28" s="30"/>
      <c r="I28" s="7">
        <v>23</v>
      </c>
      <c r="J28" s="90"/>
      <c r="K28" s="90"/>
      <c r="L28" s="90"/>
      <c r="M28" s="90">
        <f aca="true" t="shared" si="2" ref="M28:M33">K28*L28</f>
        <v>0</v>
      </c>
      <c r="N28" s="91"/>
      <c r="O28" s="18"/>
    </row>
    <row r="29" spans="1:15" ht="24.75" customHeight="1">
      <c r="A29" s="7">
        <v>24</v>
      </c>
      <c r="B29" s="90" t="s">
        <v>214</v>
      </c>
      <c r="C29" s="90">
        <v>2</v>
      </c>
      <c r="D29" s="90">
        <v>3000</v>
      </c>
      <c r="E29" s="90">
        <f t="shared" si="0"/>
        <v>6000</v>
      </c>
      <c r="F29" s="91"/>
      <c r="G29" s="18"/>
      <c r="H29" s="30"/>
      <c r="I29" s="7">
        <v>24</v>
      </c>
      <c r="J29" s="90"/>
      <c r="K29" s="90"/>
      <c r="L29" s="90"/>
      <c r="M29" s="90">
        <f t="shared" si="2"/>
        <v>0</v>
      </c>
      <c r="N29" s="91"/>
      <c r="O29" s="18"/>
    </row>
    <row r="30" spans="1:15" ht="24.75" customHeight="1">
      <c r="A30" s="7">
        <v>25</v>
      </c>
      <c r="B30" s="90" t="s">
        <v>215</v>
      </c>
      <c r="C30" s="90">
        <v>2</v>
      </c>
      <c r="D30" s="90">
        <v>4000</v>
      </c>
      <c r="E30" s="90">
        <f t="shared" si="0"/>
        <v>8000</v>
      </c>
      <c r="F30" s="91"/>
      <c r="G30" s="18"/>
      <c r="H30" s="30"/>
      <c r="I30" s="7">
        <v>25</v>
      </c>
      <c r="J30" s="90"/>
      <c r="K30" s="90"/>
      <c r="L30" s="90"/>
      <c r="M30" s="90">
        <f t="shared" si="2"/>
        <v>0</v>
      </c>
      <c r="N30" s="91"/>
      <c r="O30" s="18"/>
    </row>
    <row r="31" spans="1:15" ht="24.75" customHeight="1">
      <c r="A31" s="7">
        <v>26</v>
      </c>
      <c r="B31" s="90" t="s">
        <v>216</v>
      </c>
      <c r="C31" s="90">
        <v>1</v>
      </c>
      <c r="D31" s="90">
        <v>4500</v>
      </c>
      <c r="E31" s="90">
        <f t="shared" si="0"/>
        <v>4500</v>
      </c>
      <c r="F31" s="91"/>
      <c r="G31" s="18"/>
      <c r="H31" s="30"/>
      <c r="I31" s="7">
        <v>26</v>
      </c>
      <c r="J31" s="90"/>
      <c r="K31" s="90"/>
      <c r="L31" s="90"/>
      <c r="M31" s="90">
        <f t="shared" si="2"/>
        <v>0</v>
      </c>
      <c r="N31" s="91"/>
      <c r="O31" s="18"/>
    </row>
    <row r="32" spans="1:15" ht="24.75" customHeight="1">
      <c r="A32" s="7">
        <v>27</v>
      </c>
      <c r="B32" s="90"/>
      <c r="C32" s="90"/>
      <c r="D32" s="90"/>
      <c r="E32" s="90"/>
      <c r="F32" s="91"/>
      <c r="G32" s="18"/>
      <c r="H32" s="30"/>
      <c r="I32" s="7">
        <v>27</v>
      </c>
      <c r="J32" s="90"/>
      <c r="K32" s="90"/>
      <c r="L32" s="90"/>
      <c r="M32" s="90">
        <f t="shared" si="2"/>
        <v>0</v>
      </c>
      <c r="N32" s="91"/>
      <c r="O32" s="18"/>
    </row>
    <row r="33" spans="1:15" ht="24.75" customHeight="1">
      <c r="A33" s="8">
        <v>28</v>
      </c>
      <c r="B33" s="90"/>
      <c r="C33" s="90"/>
      <c r="D33" s="90"/>
      <c r="E33" s="90"/>
      <c r="F33" s="92"/>
      <c r="G33" s="18"/>
      <c r="H33" s="30"/>
      <c r="I33" s="8">
        <v>28</v>
      </c>
      <c r="J33" s="90"/>
      <c r="K33" s="90"/>
      <c r="L33" s="90"/>
      <c r="M33" s="90">
        <f t="shared" si="2"/>
        <v>0</v>
      </c>
      <c r="N33" s="92"/>
      <c r="O33" s="18"/>
    </row>
    <row r="34" spans="1:15" ht="24.75" customHeight="1" thickBot="1">
      <c r="A34" s="9"/>
      <c r="B34" s="4" t="s">
        <v>14</v>
      </c>
      <c r="C34" s="76">
        <f>SUM(C6:C33)</f>
        <v>37</v>
      </c>
      <c r="D34" s="13"/>
      <c r="E34" s="76">
        <f>SUM(E6:E33)</f>
        <v>167000</v>
      </c>
      <c r="F34" s="93"/>
      <c r="G34" s="19"/>
      <c r="H34" s="30"/>
      <c r="I34" s="9"/>
      <c r="J34" s="4" t="s">
        <v>14</v>
      </c>
      <c r="K34" s="76">
        <f>SUM(K6:K33)</f>
        <v>42</v>
      </c>
      <c r="L34" s="13"/>
      <c r="M34" s="76">
        <f>SUM(M6:M33)</f>
        <v>123800</v>
      </c>
      <c r="N34" s="93"/>
      <c r="O34" s="19"/>
    </row>
    <row r="35" spans="1:15" ht="24.75" customHeight="1" thickBot="1">
      <c r="A35" s="10"/>
      <c r="B35" s="4" t="s">
        <v>11</v>
      </c>
      <c r="C35" s="60"/>
      <c r="D35" s="14"/>
      <c r="E35" s="76">
        <f>E34*0.08</f>
        <v>13360</v>
      </c>
      <c r="F35" s="17"/>
      <c r="G35" s="31"/>
      <c r="H35" s="30"/>
      <c r="I35" s="10"/>
      <c r="J35" s="4" t="s">
        <v>11</v>
      </c>
      <c r="K35" s="60"/>
      <c r="L35" s="14"/>
      <c r="M35" s="76">
        <f>M34*0.08</f>
        <v>9904</v>
      </c>
      <c r="N35" s="17"/>
      <c r="O35" s="31"/>
    </row>
    <row r="36" spans="1:15" ht="33.75" customHeight="1" thickBot="1">
      <c r="A36" s="10"/>
      <c r="B36" s="35" t="s">
        <v>9</v>
      </c>
      <c r="C36" s="36"/>
      <c r="D36" s="32"/>
      <c r="E36" s="77">
        <f>SUM(E34:E35)</f>
        <v>180360</v>
      </c>
      <c r="F36" s="37"/>
      <c r="G36" s="84"/>
      <c r="H36" s="30"/>
      <c r="I36" s="69"/>
      <c r="J36" s="35" t="s">
        <v>9</v>
      </c>
      <c r="K36" s="36"/>
      <c r="L36" s="32"/>
      <c r="M36" s="77">
        <f>SUM(M34:M35)</f>
        <v>133704</v>
      </c>
      <c r="N36" s="37"/>
      <c r="O36" s="20"/>
    </row>
    <row r="37" spans="1:15" ht="34.5" customHeight="1">
      <c r="A37" s="108" t="s">
        <v>188</v>
      </c>
      <c r="B37" s="108"/>
      <c r="C37" s="33"/>
      <c r="D37" s="109" t="s">
        <v>28</v>
      </c>
      <c r="E37" s="110"/>
      <c r="F37" s="110"/>
      <c r="G37" s="115"/>
      <c r="H37" s="67"/>
      <c r="I37" s="108" t="s">
        <v>188</v>
      </c>
      <c r="J37" s="108"/>
      <c r="K37" s="33"/>
      <c r="L37" s="109" t="s">
        <v>28</v>
      </c>
      <c r="M37" s="110"/>
      <c r="N37" s="110"/>
      <c r="O37" s="111"/>
    </row>
    <row r="38" spans="1:15" ht="42" customHeight="1">
      <c r="A38" s="96" t="s">
        <v>8</v>
      </c>
      <c r="B38" s="97"/>
      <c r="C38" s="33"/>
      <c r="D38" s="98" t="s">
        <v>29</v>
      </c>
      <c r="E38" s="99"/>
      <c r="F38" s="99"/>
      <c r="G38" s="100"/>
      <c r="H38" s="56"/>
      <c r="I38" s="96" t="s">
        <v>8</v>
      </c>
      <c r="J38" s="97"/>
      <c r="K38" s="33"/>
      <c r="L38" s="98" t="s">
        <v>29</v>
      </c>
      <c r="M38" s="99"/>
      <c r="N38" s="99"/>
      <c r="O38" s="100"/>
    </row>
    <row r="39" spans="1:15" ht="24.75" customHeight="1" thickBot="1">
      <c r="A39" s="101" t="s">
        <v>27</v>
      </c>
      <c r="B39" s="102"/>
      <c r="C39" s="34"/>
      <c r="D39" s="112" t="s">
        <v>16</v>
      </c>
      <c r="E39" s="155"/>
      <c r="F39" s="155"/>
      <c r="G39" s="105"/>
      <c r="H39" s="66"/>
      <c r="I39" s="101" t="s">
        <v>27</v>
      </c>
      <c r="J39" s="102"/>
      <c r="K39" s="34"/>
      <c r="L39" s="103" t="s">
        <v>16</v>
      </c>
      <c r="M39" s="104"/>
      <c r="N39" s="104"/>
      <c r="O39" s="105"/>
    </row>
    <row r="40" spans="1:15" ht="24.75" customHeight="1" thickBot="1">
      <c r="A40" s="64" t="s">
        <v>120</v>
      </c>
      <c r="B40" s="61">
        <f>SUM(E34)</f>
        <v>167000</v>
      </c>
      <c r="C40" s="64" t="s">
        <v>14</v>
      </c>
      <c r="D40" s="88">
        <f>SUM(B40:B43)</f>
        <v>290800</v>
      </c>
      <c r="E40" s="86" t="s">
        <v>187</v>
      </c>
      <c r="F40" s="87">
        <f>SUM(C34,K34,K79,C79)</f>
        <v>79</v>
      </c>
      <c r="G40" s="66"/>
      <c r="H40" s="66"/>
      <c r="I40" s="53"/>
      <c r="J40" s="54"/>
      <c r="K40" s="34"/>
      <c r="L40" s="66"/>
      <c r="M40" s="66"/>
      <c r="N40" s="66"/>
      <c r="O40" s="66"/>
    </row>
    <row r="41" spans="1:15" ht="24.75" customHeight="1">
      <c r="A41" s="65" t="s">
        <v>121</v>
      </c>
      <c r="B41" s="59">
        <f>SUM(M34)</f>
        <v>123800</v>
      </c>
      <c r="C41" s="63" t="s">
        <v>128</v>
      </c>
      <c r="D41" s="89">
        <f>D40*0.08</f>
        <v>23264</v>
      </c>
      <c r="E41" s="66"/>
      <c r="F41" s="66"/>
      <c r="G41" s="66"/>
      <c r="H41" s="66"/>
      <c r="I41" s="53"/>
      <c r="J41" s="54"/>
      <c r="K41" s="34"/>
      <c r="L41" s="66"/>
      <c r="M41" s="66"/>
      <c r="N41" s="66"/>
      <c r="O41" s="66"/>
    </row>
    <row r="42" spans="1:15" ht="24.75" customHeight="1">
      <c r="A42" s="65" t="s">
        <v>122</v>
      </c>
      <c r="B42" s="59">
        <f>SUM(E79)</f>
        <v>0</v>
      </c>
      <c r="C42" s="63" t="s">
        <v>129</v>
      </c>
      <c r="D42" s="89">
        <f>SUM(D40:D41)</f>
        <v>314064</v>
      </c>
      <c r="E42" s="66"/>
      <c r="F42" s="66"/>
      <c r="G42" s="66"/>
      <c r="H42" s="66"/>
      <c r="I42" s="53"/>
      <c r="J42" s="54"/>
      <c r="K42" s="34"/>
      <c r="L42" s="66"/>
      <c r="M42" s="66"/>
      <c r="N42" s="66"/>
      <c r="O42" s="66"/>
    </row>
    <row r="43" spans="1:15" ht="24.75" customHeight="1" thickBot="1">
      <c r="A43" s="71" t="s">
        <v>123</v>
      </c>
      <c r="B43" s="62">
        <f>SUM(M79)</f>
        <v>0</v>
      </c>
      <c r="C43" s="73" t="s">
        <v>130</v>
      </c>
      <c r="D43" s="72"/>
      <c r="E43" s="70"/>
      <c r="F43" s="66"/>
      <c r="G43" s="66"/>
      <c r="H43" s="66"/>
      <c r="I43" s="53"/>
      <c r="J43" s="54"/>
      <c r="K43" s="34"/>
      <c r="L43" s="66"/>
      <c r="M43" s="66"/>
      <c r="N43" s="66"/>
      <c r="O43" s="66"/>
    </row>
    <row r="44" ht="34.5" customHeight="1"/>
    <row r="45" ht="34.5" customHeight="1"/>
    <row r="46" ht="13.5">
      <c r="I46" s="1"/>
    </row>
    <row r="47" spans="1:15" ht="21">
      <c r="A47" s="113" t="s">
        <v>2</v>
      </c>
      <c r="B47" s="113"/>
      <c r="C47" s="113"/>
      <c r="D47" s="113"/>
      <c r="E47" s="2"/>
      <c r="F47" s="114" t="s">
        <v>126</v>
      </c>
      <c r="G47" s="114"/>
      <c r="H47" s="55"/>
      <c r="I47" s="113" t="s">
        <v>2</v>
      </c>
      <c r="J47" s="113"/>
      <c r="K47" s="113"/>
      <c r="L47" s="113"/>
      <c r="M47" s="2"/>
      <c r="N47" s="114" t="s">
        <v>127</v>
      </c>
      <c r="O47" s="114"/>
    </row>
    <row r="48" spans="1:15" ht="21">
      <c r="A48" s="5"/>
      <c r="B48" s="11"/>
      <c r="C48" s="2"/>
      <c r="D48" s="2"/>
      <c r="E48" s="2"/>
      <c r="F48" s="29"/>
      <c r="G48" s="30"/>
      <c r="H48" s="30"/>
      <c r="I48" s="5"/>
      <c r="J48" s="11"/>
      <c r="K48" s="2"/>
      <c r="L48" s="2"/>
      <c r="M48" s="2"/>
      <c r="N48" s="29"/>
      <c r="O48" s="30"/>
    </row>
    <row r="49" spans="1:14" ht="22.5" customHeight="1" thickBot="1">
      <c r="A49" s="106" t="s">
        <v>10</v>
      </c>
      <c r="B49" s="106"/>
      <c r="C49" s="154" t="s">
        <v>3</v>
      </c>
      <c r="D49" s="154"/>
      <c r="E49" s="154"/>
      <c r="F49" s="154"/>
      <c r="I49" s="106" t="s">
        <v>10</v>
      </c>
      <c r="J49" s="106"/>
      <c r="K49" s="154" t="s">
        <v>3</v>
      </c>
      <c r="L49" s="154"/>
      <c r="M49" s="154"/>
      <c r="N49" s="154"/>
    </row>
    <row r="50" spans="1:15" ht="51.75">
      <c r="A50" s="6"/>
      <c r="B50" s="21" t="s">
        <v>4</v>
      </c>
      <c r="C50" s="21" t="s">
        <v>12</v>
      </c>
      <c r="D50" s="21" t="s">
        <v>5</v>
      </c>
      <c r="E50" s="21" t="s">
        <v>6</v>
      </c>
      <c r="F50" s="22" t="s">
        <v>15</v>
      </c>
      <c r="G50" s="23" t="s">
        <v>13</v>
      </c>
      <c r="H50" s="68"/>
      <c r="I50" s="6"/>
      <c r="J50" s="21" t="s">
        <v>4</v>
      </c>
      <c r="K50" s="21" t="s">
        <v>12</v>
      </c>
      <c r="L50" s="21" t="s">
        <v>5</v>
      </c>
      <c r="M50" s="21" t="s">
        <v>6</v>
      </c>
      <c r="N50" s="22" t="s">
        <v>15</v>
      </c>
      <c r="O50" s="23" t="s">
        <v>13</v>
      </c>
    </row>
    <row r="51" spans="1:15" ht="28.5">
      <c r="A51" s="7">
        <v>1</v>
      </c>
      <c r="B51" s="90"/>
      <c r="C51" s="90"/>
      <c r="D51" s="90"/>
      <c r="E51" s="90">
        <f>C51*D51</f>
        <v>0</v>
      </c>
      <c r="F51" s="91"/>
      <c r="G51" s="18"/>
      <c r="H51" s="30"/>
      <c r="I51" s="7">
        <v>1</v>
      </c>
      <c r="J51" s="90"/>
      <c r="K51" s="90"/>
      <c r="L51" s="90"/>
      <c r="M51" s="90">
        <f>K51*L51</f>
        <v>0</v>
      </c>
      <c r="N51" s="91"/>
      <c r="O51" s="18"/>
    </row>
    <row r="52" spans="1:15" ht="28.5">
      <c r="A52" s="7">
        <v>2</v>
      </c>
      <c r="B52" s="90"/>
      <c r="C52" s="90"/>
      <c r="D52" s="90"/>
      <c r="E52" s="90">
        <f aca="true" t="shared" si="3" ref="E52:E78">C52*D52</f>
        <v>0</v>
      </c>
      <c r="F52" s="91"/>
      <c r="G52" s="18"/>
      <c r="H52" s="30"/>
      <c r="I52" s="7">
        <v>2</v>
      </c>
      <c r="J52" s="90"/>
      <c r="K52" s="90"/>
      <c r="L52" s="90"/>
      <c r="M52" s="90">
        <f aca="true" t="shared" si="4" ref="M52:M78">K52*L52</f>
        <v>0</v>
      </c>
      <c r="N52" s="91"/>
      <c r="O52" s="18"/>
    </row>
    <row r="53" spans="1:15" ht="28.5">
      <c r="A53" s="7">
        <v>3</v>
      </c>
      <c r="B53" s="90"/>
      <c r="C53" s="90"/>
      <c r="D53" s="90"/>
      <c r="E53" s="90">
        <f t="shared" si="3"/>
        <v>0</v>
      </c>
      <c r="F53" s="91"/>
      <c r="G53" s="18"/>
      <c r="H53" s="30"/>
      <c r="I53" s="7">
        <v>3</v>
      </c>
      <c r="J53" s="90"/>
      <c r="K53" s="90"/>
      <c r="L53" s="90"/>
      <c r="M53" s="90">
        <f t="shared" si="4"/>
        <v>0</v>
      </c>
      <c r="N53" s="91"/>
      <c r="O53" s="18"/>
    </row>
    <row r="54" spans="1:15" ht="28.5">
      <c r="A54" s="7">
        <v>4</v>
      </c>
      <c r="B54" s="90"/>
      <c r="C54" s="90"/>
      <c r="D54" s="90"/>
      <c r="E54" s="90">
        <f t="shared" si="3"/>
        <v>0</v>
      </c>
      <c r="F54" s="91"/>
      <c r="G54" s="18"/>
      <c r="H54" s="30"/>
      <c r="I54" s="7">
        <v>4</v>
      </c>
      <c r="J54" s="90"/>
      <c r="K54" s="90"/>
      <c r="L54" s="90"/>
      <c r="M54" s="90">
        <f t="shared" si="4"/>
        <v>0</v>
      </c>
      <c r="N54" s="91"/>
      <c r="O54" s="18"/>
    </row>
    <row r="55" spans="1:15" ht="28.5">
      <c r="A55" s="7">
        <v>5</v>
      </c>
      <c r="B55" s="90"/>
      <c r="C55" s="90"/>
      <c r="D55" s="90"/>
      <c r="E55" s="90">
        <f t="shared" si="3"/>
        <v>0</v>
      </c>
      <c r="F55" s="91"/>
      <c r="G55" s="18"/>
      <c r="H55" s="30"/>
      <c r="I55" s="7">
        <v>5</v>
      </c>
      <c r="J55" s="90"/>
      <c r="K55" s="90"/>
      <c r="L55" s="90"/>
      <c r="M55" s="90">
        <f t="shared" si="4"/>
        <v>0</v>
      </c>
      <c r="N55" s="91"/>
      <c r="O55" s="18"/>
    </row>
    <row r="56" spans="1:15" ht="28.5">
      <c r="A56" s="7">
        <v>6</v>
      </c>
      <c r="B56" s="90"/>
      <c r="C56" s="90"/>
      <c r="D56" s="90"/>
      <c r="E56" s="90">
        <f t="shared" si="3"/>
        <v>0</v>
      </c>
      <c r="F56" s="91"/>
      <c r="G56" s="18"/>
      <c r="H56" s="30"/>
      <c r="I56" s="7">
        <v>6</v>
      </c>
      <c r="J56" s="90"/>
      <c r="K56" s="90"/>
      <c r="L56" s="90"/>
      <c r="M56" s="90">
        <f t="shared" si="4"/>
        <v>0</v>
      </c>
      <c r="N56" s="91"/>
      <c r="O56" s="18"/>
    </row>
    <row r="57" spans="1:15" ht="28.5">
      <c r="A57" s="7">
        <v>7</v>
      </c>
      <c r="B57" s="90"/>
      <c r="C57" s="90"/>
      <c r="D57" s="90"/>
      <c r="E57" s="90">
        <f t="shared" si="3"/>
        <v>0</v>
      </c>
      <c r="F57" s="91"/>
      <c r="G57" s="18"/>
      <c r="H57" s="30"/>
      <c r="I57" s="7">
        <v>7</v>
      </c>
      <c r="J57" s="90"/>
      <c r="K57" s="90"/>
      <c r="L57" s="90"/>
      <c r="M57" s="90">
        <f t="shared" si="4"/>
        <v>0</v>
      </c>
      <c r="N57" s="91"/>
      <c r="O57" s="18"/>
    </row>
    <row r="58" spans="1:15" ht="28.5">
      <c r="A58" s="7">
        <v>8</v>
      </c>
      <c r="B58" s="90"/>
      <c r="C58" s="90"/>
      <c r="D58" s="90"/>
      <c r="E58" s="90">
        <f t="shared" si="3"/>
        <v>0</v>
      </c>
      <c r="F58" s="91"/>
      <c r="G58" s="18"/>
      <c r="H58" s="30"/>
      <c r="I58" s="7">
        <v>8</v>
      </c>
      <c r="J58" s="90"/>
      <c r="K58" s="90"/>
      <c r="L58" s="90"/>
      <c r="M58" s="90">
        <f t="shared" si="4"/>
        <v>0</v>
      </c>
      <c r="N58" s="91"/>
      <c r="O58" s="18"/>
    </row>
    <row r="59" spans="1:15" ht="28.5">
      <c r="A59" s="7">
        <v>9</v>
      </c>
      <c r="B59" s="90"/>
      <c r="C59" s="90"/>
      <c r="D59" s="90"/>
      <c r="E59" s="90">
        <f t="shared" si="3"/>
        <v>0</v>
      </c>
      <c r="F59" s="91"/>
      <c r="G59" s="18"/>
      <c r="H59" s="30"/>
      <c r="I59" s="7">
        <v>9</v>
      </c>
      <c r="J59" s="90"/>
      <c r="K59" s="90"/>
      <c r="L59" s="90"/>
      <c r="M59" s="90">
        <f t="shared" si="4"/>
        <v>0</v>
      </c>
      <c r="N59" s="91"/>
      <c r="O59" s="18"/>
    </row>
    <row r="60" spans="1:15" ht="28.5">
      <c r="A60" s="7">
        <v>10</v>
      </c>
      <c r="B60" s="90"/>
      <c r="C60" s="90"/>
      <c r="D60" s="90"/>
      <c r="E60" s="90">
        <f t="shared" si="3"/>
        <v>0</v>
      </c>
      <c r="F60" s="91"/>
      <c r="G60" s="18"/>
      <c r="H60" s="30"/>
      <c r="I60" s="7">
        <v>10</v>
      </c>
      <c r="J60" s="90"/>
      <c r="K60" s="90"/>
      <c r="L60" s="90"/>
      <c r="M60" s="90">
        <f t="shared" si="4"/>
        <v>0</v>
      </c>
      <c r="N60" s="91"/>
      <c r="O60" s="18"/>
    </row>
    <row r="61" spans="1:15" ht="28.5">
      <c r="A61" s="7">
        <v>11</v>
      </c>
      <c r="B61" s="90"/>
      <c r="C61" s="90"/>
      <c r="D61" s="90"/>
      <c r="E61" s="90">
        <f t="shared" si="3"/>
        <v>0</v>
      </c>
      <c r="F61" s="91"/>
      <c r="G61" s="18"/>
      <c r="H61" s="30"/>
      <c r="I61" s="7">
        <v>11</v>
      </c>
      <c r="J61" s="90"/>
      <c r="K61" s="90"/>
      <c r="L61" s="90"/>
      <c r="M61" s="90">
        <f t="shared" si="4"/>
        <v>0</v>
      </c>
      <c r="N61" s="91"/>
      <c r="O61" s="18"/>
    </row>
    <row r="62" spans="1:15" ht="28.5">
      <c r="A62" s="7">
        <v>12</v>
      </c>
      <c r="B62" s="90"/>
      <c r="C62" s="90"/>
      <c r="D62" s="90"/>
      <c r="E62" s="90">
        <f t="shared" si="3"/>
        <v>0</v>
      </c>
      <c r="F62" s="91"/>
      <c r="G62" s="18"/>
      <c r="H62" s="30"/>
      <c r="I62" s="7">
        <v>12</v>
      </c>
      <c r="J62" s="90"/>
      <c r="K62" s="90"/>
      <c r="L62" s="90"/>
      <c r="M62" s="90">
        <f t="shared" si="4"/>
        <v>0</v>
      </c>
      <c r="N62" s="91"/>
      <c r="O62" s="18"/>
    </row>
    <row r="63" spans="1:15" ht="28.5">
      <c r="A63" s="7">
        <v>13</v>
      </c>
      <c r="B63" s="90"/>
      <c r="C63" s="90"/>
      <c r="D63" s="90"/>
      <c r="E63" s="90">
        <f t="shared" si="3"/>
        <v>0</v>
      </c>
      <c r="F63" s="91"/>
      <c r="G63" s="18"/>
      <c r="H63" s="30"/>
      <c r="I63" s="7">
        <v>13</v>
      </c>
      <c r="J63" s="90"/>
      <c r="K63" s="90"/>
      <c r="L63" s="90"/>
      <c r="M63" s="90">
        <f t="shared" si="4"/>
        <v>0</v>
      </c>
      <c r="N63" s="91"/>
      <c r="O63" s="18"/>
    </row>
    <row r="64" spans="1:15" ht="28.5">
      <c r="A64" s="7">
        <v>14</v>
      </c>
      <c r="B64" s="90"/>
      <c r="C64" s="90"/>
      <c r="D64" s="90"/>
      <c r="E64" s="90">
        <f t="shared" si="3"/>
        <v>0</v>
      </c>
      <c r="F64" s="91"/>
      <c r="G64" s="18"/>
      <c r="H64" s="30"/>
      <c r="I64" s="7">
        <v>14</v>
      </c>
      <c r="J64" s="90"/>
      <c r="K64" s="90"/>
      <c r="L64" s="90"/>
      <c r="M64" s="90">
        <f t="shared" si="4"/>
        <v>0</v>
      </c>
      <c r="N64" s="91"/>
      <c r="O64" s="18"/>
    </row>
    <row r="65" spans="1:15" ht="28.5">
      <c r="A65" s="7">
        <v>15</v>
      </c>
      <c r="B65" s="90"/>
      <c r="C65" s="90"/>
      <c r="D65" s="90"/>
      <c r="E65" s="90">
        <f t="shared" si="3"/>
        <v>0</v>
      </c>
      <c r="F65" s="91"/>
      <c r="G65" s="18"/>
      <c r="H65" s="30"/>
      <c r="I65" s="7">
        <v>15</v>
      </c>
      <c r="J65" s="90"/>
      <c r="K65" s="90"/>
      <c r="L65" s="90"/>
      <c r="M65" s="90">
        <f t="shared" si="4"/>
        <v>0</v>
      </c>
      <c r="N65" s="91"/>
      <c r="O65" s="18"/>
    </row>
    <row r="66" spans="1:15" ht="28.5">
      <c r="A66" s="7">
        <v>16</v>
      </c>
      <c r="B66" s="90"/>
      <c r="C66" s="90"/>
      <c r="D66" s="90"/>
      <c r="E66" s="90">
        <f t="shared" si="3"/>
        <v>0</v>
      </c>
      <c r="F66" s="91"/>
      <c r="G66" s="18"/>
      <c r="H66" s="30"/>
      <c r="I66" s="7">
        <v>16</v>
      </c>
      <c r="J66" s="90"/>
      <c r="K66" s="90"/>
      <c r="L66" s="90"/>
      <c r="M66" s="90">
        <f t="shared" si="4"/>
        <v>0</v>
      </c>
      <c r="N66" s="91"/>
      <c r="O66" s="18"/>
    </row>
    <row r="67" spans="1:15" ht="28.5">
      <c r="A67" s="7">
        <v>17</v>
      </c>
      <c r="B67" s="90"/>
      <c r="C67" s="90"/>
      <c r="D67" s="90"/>
      <c r="E67" s="90">
        <f t="shared" si="3"/>
        <v>0</v>
      </c>
      <c r="F67" s="91"/>
      <c r="G67" s="18"/>
      <c r="H67" s="30"/>
      <c r="I67" s="7">
        <v>17</v>
      </c>
      <c r="J67" s="90"/>
      <c r="K67" s="90"/>
      <c r="L67" s="90"/>
      <c r="M67" s="90">
        <f t="shared" si="4"/>
        <v>0</v>
      </c>
      <c r="N67" s="91"/>
      <c r="O67" s="18"/>
    </row>
    <row r="68" spans="1:15" ht="28.5">
      <c r="A68" s="7">
        <v>18</v>
      </c>
      <c r="B68" s="90"/>
      <c r="C68" s="90"/>
      <c r="D68" s="90"/>
      <c r="E68" s="90">
        <f t="shared" si="3"/>
        <v>0</v>
      </c>
      <c r="F68" s="91"/>
      <c r="G68" s="18"/>
      <c r="H68" s="30"/>
      <c r="I68" s="7">
        <v>18</v>
      </c>
      <c r="J68" s="90"/>
      <c r="K68" s="90"/>
      <c r="L68" s="90"/>
      <c r="M68" s="90">
        <f t="shared" si="4"/>
        <v>0</v>
      </c>
      <c r="N68" s="91"/>
      <c r="O68" s="18"/>
    </row>
    <row r="69" spans="1:15" ht="28.5">
      <c r="A69" s="7">
        <v>19</v>
      </c>
      <c r="B69" s="90"/>
      <c r="C69" s="90"/>
      <c r="D69" s="90"/>
      <c r="E69" s="90">
        <f t="shared" si="3"/>
        <v>0</v>
      </c>
      <c r="F69" s="91"/>
      <c r="G69" s="18"/>
      <c r="H69" s="30"/>
      <c r="I69" s="7">
        <v>19</v>
      </c>
      <c r="J69" s="90"/>
      <c r="K69" s="90"/>
      <c r="L69" s="90"/>
      <c r="M69" s="90">
        <f t="shared" si="4"/>
        <v>0</v>
      </c>
      <c r="N69" s="91"/>
      <c r="O69" s="18"/>
    </row>
    <row r="70" spans="1:15" ht="28.5">
      <c r="A70" s="7">
        <v>20</v>
      </c>
      <c r="B70" s="90"/>
      <c r="C70" s="90"/>
      <c r="D70" s="90"/>
      <c r="E70" s="90">
        <f t="shared" si="3"/>
        <v>0</v>
      </c>
      <c r="F70" s="91"/>
      <c r="G70" s="18"/>
      <c r="H70" s="30"/>
      <c r="I70" s="7">
        <v>20</v>
      </c>
      <c r="J70" s="90"/>
      <c r="K70" s="90"/>
      <c r="L70" s="90"/>
      <c r="M70" s="90">
        <f t="shared" si="4"/>
        <v>0</v>
      </c>
      <c r="N70" s="91"/>
      <c r="O70" s="18"/>
    </row>
    <row r="71" spans="1:15" ht="28.5">
      <c r="A71" s="7">
        <v>21</v>
      </c>
      <c r="B71" s="90"/>
      <c r="C71" s="90"/>
      <c r="D71" s="90"/>
      <c r="E71" s="90">
        <f t="shared" si="3"/>
        <v>0</v>
      </c>
      <c r="F71" s="91"/>
      <c r="G71" s="18"/>
      <c r="H71" s="30"/>
      <c r="I71" s="7">
        <v>21</v>
      </c>
      <c r="J71" s="90"/>
      <c r="K71" s="90"/>
      <c r="L71" s="90"/>
      <c r="M71" s="90">
        <f t="shared" si="4"/>
        <v>0</v>
      </c>
      <c r="N71" s="91"/>
      <c r="O71" s="18"/>
    </row>
    <row r="72" spans="1:15" ht="28.5">
      <c r="A72" s="7">
        <v>22</v>
      </c>
      <c r="B72" s="90"/>
      <c r="C72" s="90"/>
      <c r="D72" s="90"/>
      <c r="E72" s="90">
        <f t="shared" si="3"/>
        <v>0</v>
      </c>
      <c r="F72" s="91"/>
      <c r="G72" s="18"/>
      <c r="H72" s="30"/>
      <c r="I72" s="7">
        <v>22</v>
      </c>
      <c r="J72" s="90"/>
      <c r="K72" s="90"/>
      <c r="L72" s="90"/>
      <c r="M72" s="90">
        <f t="shared" si="4"/>
        <v>0</v>
      </c>
      <c r="N72" s="91"/>
      <c r="O72" s="18"/>
    </row>
    <row r="73" spans="1:15" ht="28.5">
      <c r="A73" s="7">
        <v>23</v>
      </c>
      <c r="B73" s="90"/>
      <c r="C73" s="90"/>
      <c r="D73" s="90"/>
      <c r="E73" s="90">
        <f t="shared" si="3"/>
        <v>0</v>
      </c>
      <c r="F73" s="91"/>
      <c r="G73" s="18"/>
      <c r="H73" s="30"/>
      <c r="I73" s="7">
        <v>23</v>
      </c>
      <c r="J73" s="90"/>
      <c r="K73" s="90"/>
      <c r="L73" s="90"/>
      <c r="M73" s="90">
        <f t="shared" si="4"/>
        <v>0</v>
      </c>
      <c r="N73" s="91"/>
      <c r="O73" s="18"/>
    </row>
    <row r="74" spans="1:15" ht="28.5">
      <c r="A74" s="7">
        <v>24</v>
      </c>
      <c r="B74" s="90"/>
      <c r="C74" s="90"/>
      <c r="D74" s="90"/>
      <c r="E74" s="90">
        <f t="shared" si="3"/>
        <v>0</v>
      </c>
      <c r="F74" s="91"/>
      <c r="G74" s="18"/>
      <c r="H74" s="30"/>
      <c r="I74" s="7">
        <v>24</v>
      </c>
      <c r="J74" s="90"/>
      <c r="K74" s="90"/>
      <c r="L74" s="90"/>
      <c r="M74" s="90">
        <f t="shared" si="4"/>
        <v>0</v>
      </c>
      <c r="N74" s="91"/>
      <c r="O74" s="18"/>
    </row>
    <row r="75" spans="1:15" ht="28.5">
      <c r="A75" s="7">
        <v>25</v>
      </c>
      <c r="B75" s="90"/>
      <c r="C75" s="90"/>
      <c r="D75" s="90"/>
      <c r="E75" s="90">
        <f t="shared" si="3"/>
        <v>0</v>
      </c>
      <c r="F75" s="91"/>
      <c r="G75" s="18"/>
      <c r="H75" s="30"/>
      <c r="I75" s="7">
        <v>25</v>
      </c>
      <c r="J75" s="90"/>
      <c r="K75" s="90"/>
      <c r="L75" s="90"/>
      <c r="M75" s="90">
        <f t="shared" si="4"/>
        <v>0</v>
      </c>
      <c r="N75" s="91"/>
      <c r="O75" s="18"/>
    </row>
    <row r="76" spans="1:15" ht="28.5">
      <c r="A76" s="7">
        <v>26</v>
      </c>
      <c r="B76" s="90"/>
      <c r="C76" s="90"/>
      <c r="D76" s="90"/>
      <c r="E76" s="90">
        <f t="shared" si="3"/>
        <v>0</v>
      </c>
      <c r="F76" s="91"/>
      <c r="G76" s="18"/>
      <c r="H76" s="30"/>
      <c r="I76" s="7">
        <v>26</v>
      </c>
      <c r="J76" s="90"/>
      <c r="K76" s="90"/>
      <c r="L76" s="90"/>
      <c r="M76" s="90">
        <f t="shared" si="4"/>
        <v>0</v>
      </c>
      <c r="N76" s="91"/>
      <c r="O76" s="18"/>
    </row>
    <row r="77" spans="1:15" ht="28.5">
      <c r="A77" s="7">
        <v>27</v>
      </c>
      <c r="B77" s="90"/>
      <c r="C77" s="90"/>
      <c r="D77" s="90"/>
      <c r="E77" s="90">
        <f t="shared" si="3"/>
        <v>0</v>
      </c>
      <c r="F77" s="91"/>
      <c r="G77" s="18"/>
      <c r="H77" s="30"/>
      <c r="I77" s="7">
        <v>27</v>
      </c>
      <c r="J77" s="90"/>
      <c r="K77" s="90"/>
      <c r="L77" s="90"/>
      <c r="M77" s="90">
        <f t="shared" si="4"/>
        <v>0</v>
      </c>
      <c r="N77" s="91"/>
      <c r="O77" s="18"/>
    </row>
    <row r="78" spans="1:15" ht="28.5">
      <c r="A78" s="8">
        <v>28</v>
      </c>
      <c r="B78" s="90"/>
      <c r="C78" s="90"/>
      <c r="D78" s="90"/>
      <c r="E78" s="90">
        <f t="shared" si="3"/>
        <v>0</v>
      </c>
      <c r="F78" s="92"/>
      <c r="G78" s="18"/>
      <c r="H78" s="30"/>
      <c r="I78" s="8">
        <v>28</v>
      </c>
      <c r="J78" s="90"/>
      <c r="K78" s="90"/>
      <c r="L78" s="90"/>
      <c r="M78" s="90">
        <f t="shared" si="4"/>
        <v>0</v>
      </c>
      <c r="N78" s="92"/>
      <c r="O78" s="18"/>
    </row>
    <row r="79" spans="1:15" ht="29.25" thickBot="1">
      <c r="A79" s="9"/>
      <c r="B79" s="4" t="s">
        <v>14</v>
      </c>
      <c r="C79" s="76">
        <f>SUM(C51:C78)</f>
        <v>0</v>
      </c>
      <c r="D79" s="13"/>
      <c r="E79" s="76">
        <f>SUM(E51:E78)</f>
        <v>0</v>
      </c>
      <c r="F79" s="93"/>
      <c r="G79" s="19"/>
      <c r="H79" s="30"/>
      <c r="I79" s="9"/>
      <c r="J79" s="4" t="s">
        <v>14</v>
      </c>
      <c r="K79" s="76">
        <f>SUM(K51:K78)</f>
        <v>0</v>
      </c>
      <c r="L79" s="13"/>
      <c r="M79" s="76">
        <f>SUM(M51:M78)</f>
        <v>0</v>
      </c>
      <c r="N79" s="93"/>
      <c r="O79" s="19"/>
    </row>
    <row r="80" spans="1:15" ht="29.25" thickBot="1">
      <c r="A80" s="10"/>
      <c r="B80" s="4" t="s">
        <v>11</v>
      </c>
      <c r="C80" s="60"/>
      <c r="D80" s="14"/>
      <c r="E80" s="76">
        <f>E79*0.08</f>
        <v>0</v>
      </c>
      <c r="F80" s="17"/>
      <c r="G80" s="31"/>
      <c r="H80" s="30"/>
      <c r="I80" s="10"/>
      <c r="J80" s="4" t="s">
        <v>11</v>
      </c>
      <c r="K80" s="60"/>
      <c r="L80" s="14"/>
      <c r="M80" s="76">
        <f>M79*0.08</f>
        <v>0</v>
      </c>
      <c r="N80" s="17"/>
      <c r="O80" s="31"/>
    </row>
    <row r="81" spans="1:15" ht="29.25" thickBot="1">
      <c r="A81" s="10"/>
      <c r="B81" s="35" t="s">
        <v>9</v>
      </c>
      <c r="C81" s="36"/>
      <c r="D81" s="32"/>
      <c r="E81" s="77">
        <f>SUM(E79:E80)</f>
        <v>0</v>
      </c>
      <c r="F81" s="37"/>
      <c r="G81" s="20"/>
      <c r="H81" s="30"/>
      <c r="I81" s="10"/>
      <c r="J81" s="35" t="s">
        <v>9</v>
      </c>
      <c r="K81" s="36"/>
      <c r="L81" s="32"/>
      <c r="M81" s="77">
        <f>SUM(M79:M80)</f>
        <v>0</v>
      </c>
      <c r="N81" s="37"/>
      <c r="O81" s="20"/>
    </row>
    <row r="82" spans="1:15" ht="17.25" customHeight="1">
      <c r="A82" s="108" t="s">
        <v>188</v>
      </c>
      <c r="B82" s="108"/>
      <c r="C82" s="33"/>
      <c r="D82" s="109" t="s">
        <v>28</v>
      </c>
      <c r="E82" s="110"/>
      <c r="F82" s="110"/>
      <c r="G82" s="111"/>
      <c r="H82" s="67"/>
      <c r="I82" s="108" t="s">
        <v>188</v>
      </c>
      <c r="J82" s="108"/>
      <c r="K82" s="33"/>
      <c r="L82" s="109" t="s">
        <v>28</v>
      </c>
      <c r="M82" s="110"/>
      <c r="N82" s="110"/>
      <c r="O82" s="111"/>
    </row>
    <row r="83" spans="1:15" ht="37.5" customHeight="1">
      <c r="A83" s="96" t="s">
        <v>8</v>
      </c>
      <c r="B83" s="97"/>
      <c r="C83" s="33"/>
      <c r="D83" s="98" t="s">
        <v>29</v>
      </c>
      <c r="E83" s="99"/>
      <c r="F83" s="99"/>
      <c r="G83" s="100"/>
      <c r="H83" s="56"/>
      <c r="I83" s="96" t="s">
        <v>8</v>
      </c>
      <c r="J83" s="97"/>
      <c r="K83" s="33"/>
      <c r="L83" s="98" t="s">
        <v>29</v>
      </c>
      <c r="M83" s="99"/>
      <c r="N83" s="99"/>
      <c r="O83" s="100"/>
    </row>
    <row r="84" spans="1:15" ht="14.25">
      <c r="A84" s="101" t="s">
        <v>27</v>
      </c>
      <c r="B84" s="102"/>
      <c r="C84" s="34"/>
      <c r="D84" s="103" t="s">
        <v>16</v>
      </c>
      <c r="E84" s="104"/>
      <c r="F84" s="104"/>
      <c r="G84" s="105"/>
      <c r="H84" s="66"/>
      <c r="I84" s="101" t="s">
        <v>27</v>
      </c>
      <c r="J84" s="102"/>
      <c r="K84" s="34"/>
      <c r="L84" s="103" t="s">
        <v>16</v>
      </c>
      <c r="M84" s="104"/>
      <c r="N84" s="104"/>
      <c r="O84" s="105"/>
    </row>
  </sheetData>
  <sheetProtection/>
  <mergeCells count="40">
    <mergeCell ref="I84:J84"/>
    <mergeCell ref="L84:O84"/>
    <mergeCell ref="A84:B84"/>
    <mergeCell ref="D84:G84"/>
    <mergeCell ref="I47:L47"/>
    <mergeCell ref="N47:O47"/>
    <mergeCell ref="I49:J49"/>
    <mergeCell ref="I82:J82"/>
    <mergeCell ref="L82:O82"/>
    <mergeCell ref="I83:J83"/>
    <mergeCell ref="L83:O83"/>
    <mergeCell ref="A49:B49"/>
    <mergeCell ref="A82:B82"/>
    <mergeCell ref="D82:G82"/>
    <mergeCell ref="A83:B83"/>
    <mergeCell ref="D83:G83"/>
    <mergeCell ref="C49:F49"/>
    <mergeCell ref="K49:N49"/>
    <mergeCell ref="I38:J38"/>
    <mergeCell ref="L38:O38"/>
    <mergeCell ref="I39:J39"/>
    <mergeCell ref="L39:O39"/>
    <mergeCell ref="A47:D47"/>
    <mergeCell ref="F47:G47"/>
    <mergeCell ref="A39:B39"/>
    <mergeCell ref="D39:G39"/>
    <mergeCell ref="I2:L2"/>
    <mergeCell ref="N2:O2"/>
    <mergeCell ref="I4:J4"/>
    <mergeCell ref="I37:J37"/>
    <mergeCell ref="L37:O37"/>
    <mergeCell ref="K4:N4"/>
    <mergeCell ref="F2:G2"/>
    <mergeCell ref="A2:D2"/>
    <mergeCell ref="A37:B37"/>
    <mergeCell ref="A38:B38"/>
    <mergeCell ref="D37:G37"/>
    <mergeCell ref="D38:G38"/>
    <mergeCell ref="A4:B4"/>
    <mergeCell ref="C4:F4"/>
  </mergeCells>
  <printOptions/>
  <pageMargins left="0.3937007874015748" right="0.3937007874015748" top="0" bottom="0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2014-12-22T01:10:45Z</cp:lastPrinted>
  <dcterms:created xsi:type="dcterms:W3CDTF">1997-01-08T22:48:59Z</dcterms:created>
  <dcterms:modified xsi:type="dcterms:W3CDTF">2016-03-18T08:50:31Z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